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hlbof-my.sharepoint.com/personal/fedei_fhlb-of_com/Documents/Desktop/"/>
    </mc:Choice>
  </mc:AlternateContent>
  <xr:revisionPtr revIDLastSave="0" documentId="8_{B95ABF68-3C08-42AB-ACF3-D028496C037B}" xr6:coauthVersionLast="47" xr6:coauthVersionMax="47" xr10:uidLastSave="{00000000-0000-0000-0000-000000000000}"/>
  <bookViews>
    <workbookView xWindow="27840" yWindow="1335" windowWidth="24075" windowHeight="20265" tabRatio="840" xr2:uid="{00000000-000D-0000-FFFF-FFFF00000000}"/>
  </bookViews>
  <sheets>
    <sheet name="BondIssuance" sheetId="1" r:id="rId1"/>
    <sheet name="Issuance by Structure-Maturity" sheetId="2" r:id="rId2"/>
    <sheet name="Lockout" sheetId="3" r:id="rId3"/>
    <sheet name="CallableIssuance" sheetId="4" r:id="rId4"/>
    <sheet name="397Issuance" sheetId="5" r:id="rId5"/>
    <sheet name="397Outstanding" sheetId="6" r:id="rId6"/>
    <sheet name="BondAuction" sheetId="7" r:id="rId7"/>
    <sheet name="FHLB Retirements" sheetId="9" r:id="rId8"/>
    <sheet name="Redemptions" sheetId="10" r:id="rId9"/>
    <sheet name="Outstandings" sheetId="11" r:id="rId10"/>
    <sheet name="DNIssuance" sheetId="12" r:id="rId11"/>
    <sheet name="DNOutWAM" sheetId="14"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0" l="1"/>
  <c r="D17" i="10"/>
  <c r="E17" i="10"/>
  <c r="F17" i="10"/>
  <c r="G17" i="10"/>
  <c r="B17" i="10"/>
  <c r="C31" i="10"/>
  <c r="D31" i="10"/>
  <c r="E31" i="10"/>
  <c r="F31" i="10"/>
  <c r="G31" i="10"/>
  <c r="B31" i="10"/>
  <c r="F160" i="4"/>
  <c r="G160" i="4"/>
  <c r="F174" i="4"/>
  <c r="G174" i="4"/>
  <c r="F188" i="4"/>
  <c r="G188" i="4"/>
  <c r="F202" i="4"/>
  <c r="G202" i="4"/>
  <c r="F216" i="4"/>
  <c r="G216" i="4"/>
  <c r="F230" i="4"/>
  <c r="G230" i="4"/>
  <c r="F244" i="4"/>
  <c r="G244" i="4"/>
  <c r="D229" i="12" l="1"/>
  <c r="C229" i="12"/>
  <c r="B229" i="12"/>
  <c r="E228" i="12"/>
  <c r="E227" i="12"/>
  <c r="E226" i="12"/>
  <c r="E225" i="12"/>
  <c r="E224" i="12"/>
  <c r="E223" i="12"/>
  <c r="E222" i="12"/>
  <c r="E221" i="12"/>
  <c r="E220" i="12"/>
  <c r="E219" i="12"/>
  <c r="E218" i="12"/>
  <c r="E217" i="12"/>
  <c r="E229" i="12" s="1"/>
  <c r="D215" i="12"/>
  <c r="C215" i="12"/>
  <c r="B215" i="12"/>
  <c r="E214" i="12"/>
  <c r="E213" i="12"/>
  <c r="E212" i="12"/>
  <c r="E211" i="12"/>
  <c r="E210" i="12"/>
  <c r="E209" i="12"/>
  <c r="E208" i="12"/>
  <c r="E207" i="12"/>
  <c r="E206" i="12"/>
  <c r="E205" i="12"/>
  <c r="E204" i="12"/>
  <c r="E203" i="12"/>
  <c r="D201" i="12"/>
  <c r="C201" i="12"/>
  <c r="B201" i="12"/>
  <c r="E200" i="12"/>
  <c r="E199" i="12"/>
  <c r="E198" i="12"/>
  <c r="E197" i="12"/>
  <c r="E196" i="12"/>
  <c r="E195" i="12"/>
  <c r="E194" i="12"/>
  <c r="E193" i="12"/>
  <c r="E192" i="12"/>
  <c r="E191" i="12"/>
  <c r="E190" i="12"/>
  <c r="E189" i="12"/>
  <c r="D187" i="12"/>
  <c r="C187" i="12"/>
  <c r="B187" i="12"/>
  <c r="E186" i="12"/>
  <c r="E185" i="12"/>
  <c r="E184" i="12"/>
  <c r="E183" i="12"/>
  <c r="E182" i="12"/>
  <c r="E181" i="12"/>
  <c r="E180" i="12"/>
  <c r="E179" i="12"/>
  <c r="E178" i="12"/>
  <c r="E177" i="12"/>
  <c r="E176" i="12"/>
  <c r="E175" i="12"/>
  <c r="D173" i="12"/>
  <c r="C173" i="12"/>
  <c r="B173" i="12"/>
  <c r="E172" i="12"/>
  <c r="E171" i="12"/>
  <c r="E170" i="12"/>
  <c r="E169" i="12"/>
  <c r="E168" i="12"/>
  <c r="E167" i="12"/>
  <c r="E166" i="12"/>
  <c r="E165" i="12"/>
  <c r="E164" i="12"/>
  <c r="E163" i="12"/>
  <c r="E162" i="12"/>
  <c r="E161" i="12"/>
  <c r="D159" i="12"/>
  <c r="C159" i="12"/>
  <c r="B159" i="12"/>
  <c r="E158" i="12"/>
  <c r="E157" i="12"/>
  <c r="E156" i="12"/>
  <c r="E155" i="12"/>
  <c r="E154" i="12"/>
  <c r="E153" i="12"/>
  <c r="E152" i="12"/>
  <c r="E151" i="12"/>
  <c r="E150" i="12"/>
  <c r="E149" i="12"/>
  <c r="E148" i="12"/>
  <c r="E147" i="12"/>
  <c r="D145" i="12"/>
  <c r="C145" i="12"/>
  <c r="B145" i="12"/>
  <c r="E144" i="12"/>
  <c r="E143" i="12"/>
  <c r="E142" i="12"/>
  <c r="E141" i="12"/>
  <c r="E140" i="12"/>
  <c r="E139" i="12"/>
  <c r="E138" i="12"/>
  <c r="E137" i="12"/>
  <c r="E136" i="12"/>
  <c r="E135" i="12"/>
  <c r="E134" i="12"/>
  <c r="E133" i="12"/>
  <c r="I200" i="11"/>
  <c r="K200" i="11" s="1"/>
  <c r="I199" i="11"/>
  <c r="K199" i="11" s="1"/>
  <c r="I198" i="11"/>
  <c r="K198" i="11" s="1"/>
  <c r="I197" i="11"/>
  <c r="K197" i="11" s="1"/>
  <c r="I196" i="11"/>
  <c r="K196" i="11" s="1"/>
  <c r="I195" i="11"/>
  <c r="K195" i="11" s="1"/>
  <c r="I194" i="11"/>
  <c r="K194" i="11" s="1"/>
  <c r="I193" i="11"/>
  <c r="K193" i="11" s="1"/>
  <c r="I192" i="11"/>
  <c r="K192" i="11" s="1"/>
  <c r="I191" i="11"/>
  <c r="K191" i="11" s="1"/>
  <c r="I190" i="11"/>
  <c r="K190" i="11" s="1"/>
  <c r="I189" i="11"/>
  <c r="K189" i="11" s="1"/>
  <c r="I188" i="11"/>
  <c r="K188" i="11" s="1"/>
  <c r="I187" i="11"/>
  <c r="K187" i="11" s="1"/>
  <c r="I186" i="11"/>
  <c r="K186" i="11" s="1"/>
  <c r="I185" i="11"/>
  <c r="K185" i="11" s="1"/>
  <c r="I184" i="11"/>
  <c r="K184" i="11" s="1"/>
  <c r="I183" i="11"/>
  <c r="K183" i="11" s="1"/>
  <c r="I182" i="11"/>
  <c r="K182" i="11" s="1"/>
  <c r="I181" i="11"/>
  <c r="K181" i="11" s="1"/>
  <c r="I180" i="11"/>
  <c r="K180" i="11" s="1"/>
  <c r="I179" i="11"/>
  <c r="K179" i="11" s="1"/>
  <c r="I178" i="11"/>
  <c r="K178" i="11" s="1"/>
  <c r="I177" i="11"/>
  <c r="K177" i="11" s="1"/>
  <c r="I176" i="11"/>
  <c r="K176" i="11" s="1"/>
  <c r="I175" i="11"/>
  <c r="K175" i="11" s="1"/>
  <c r="I174" i="11"/>
  <c r="K174" i="11" s="1"/>
  <c r="I173" i="11"/>
  <c r="K173" i="11" s="1"/>
  <c r="I172" i="11"/>
  <c r="K172" i="11" s="1"/>
  <c r="I171" i="11"/>
  <c r="K171" i="11" s="1"/>
  <c r="I170" i="11"/>
  <c r="K170" i="11" s="1"/>
  <c r="I169" i="11"/>
  <c r="K169" i="11" s="1"/>
  <c r="I168" i="11"/>
  <c r="K168" i="11" s="1"/>
  <c r="I167" i="11"/>
  <c r="K167" i="11" s="1"/>
  <c r="I166" i="11"/>
  <c r="K166" i="11" s="1"/>
  <c r="I165" i="11"/>
  <c r="K165" i="11" s="1"/>
  <c r="I164" i="11"/>
  <c r="K164" i="11" s="1"/>
  <c r="I163" i="11"/>
  <c r="K163" i="11" s="1"/>
  <c r="I162" i="11"/>
  <c r="K162" i="11" s="1"/>
  <c r="I161" i="11"/>
  <c r="K161" i="11" s="1"/>
  <c r="I160" i="11"/>
  <c r="K160" i="11" s="1"/>
  <c r="I159" i="11"/>
  <c r="K159" i="11" s="1"/>
  <c r="I158" i="11"/>
  <c r="K158" i="11" s="1"/>
  <c r="I157" i="11"/>
  <c r="K157" i="11" s="1"/>
  <c r="I156" i="11"/>
  <c r="K156" i="11" s="1"/>
  <c r="I155" i="11"/>
  <c r="K155" i="11" s="1"/>
  <c r="I154" i="11"/>
  <c r="K154" i="11" s="1"/>
  <c r="I153" i="11"/>
  <c r="K153" i="11" s="1"/>
  <c r="I152" i="11"/>
  <c r="K152" i="11" s="1"/>
  <c r="I151" i="11"/>
  <c r="K151" i="11" s="1"/>
  <c r="I150" i="11"/>
  <c r="K150" i="11" s="1"/>
  <c r="I149" i="11"/>
  <c r="K149" i="11" s="1"/>
  <c r="I148" i="11"/>
  <c r="K148" i="11" s="1"/>
  <c r="I147" i="11"/>
  <c r="K147" i="11" s="1"/>
  <c r="I146" i="11"/>
  <c r="K146" i="11" s="1"/>
  <c r="I145" i="11"/>
  <c r="K145" i="11" s="1"/>
  <c r="I144" i="11"/>
  <c r="K144" i="11" s="1"/>
  <c r="I143" i="11"/>
  <c r="K143" i="11" s="1"/>
  <c r="I142" i="11"/>
  <c r="K142" i="11" s="1"/>
  <c r="I141" i="11"/>
  <c r="K141" i="11" s="1"/>
  <c r="I140" i="11"/>
  <c r="K140" i="11" s="1"/>
  <c r="I139" i="11"/>
  <c r="K139" i="11" s="1"/>
  <c r="I138" i="11"/>
  <c r="K138" i="11" s="1"/>
  <c r="I137" i="11"/>
  <c r="K137" i="11" s="1"/>
  <c r="I136" i="11"/>
  <c r="K136" i="11" s="1"/>
  <c r="I135" i="11"/>
  <c r="K135" i="11" s="1"/>
  <c r="I134" i="11"/>
  <c r="K134" i="11" s="1"/>
  <c r="I133" i="11"/>
  <c r="K133" i="11" s="1"/>
  <c r="I132" i="11"/>
  <c r="K132" i="11" s="1"/>
  <c r="I131" i="11"/>
  <c r="K131" i="11" s="1"/>
  <c r="I130" i="11"/>
  <c r="K130" i="11" s="1"/>
  <c r="I129" i="11"/>
  <c r="K129" i="11" s="1"/>
  <c r="I128" i="11"/>
  <c r="K128" i="11" s="1"/>
  <c r="I127" i="11"/>
  <c r="K127" i="11" s="1"/>
  <c r="I126" i="11"/>
  <c r="K126" i="11" s="1"/>
  <c r="I125" i="11"/>
  <c r="K125" i="11" s="1"/>
  <c r="I124" i="11"/>
  <c r="K124" i="11" s="1"/>
  <c r="I123" i="11"/>
  <c r="K123" i="11" s="1"/>
  <c r="I122" i="11"/>
  <c r="K122" i="11" s="1"/>
  <c r="I121" i="11"/>
  <c r="K121" i="11" s="1"/>
  <c r="I120" i="11"/>
  <c r="K120" i="11" s="1"/>
  <c r="I119" i="11"/>
  <c r="K119" i="11" s="1"/>
  <c r="I118" i="11"/>
  <c r="K118" i="11" s="1"/>
  <c r="I117" i="11"/>
  <c r="K117" i="11" s="1"/>
  <c r="F227" i="10"/>
  <c r="E227" i="10"/>
  <c r="D227" i="10"/>
  <c r="C227" i="10"/>
  <c r="G226" i="10"/>
  <c r="B226" i="10"/>
  <c r="G225" i="10"/>
  <c r="B225" i="10"/>
  <c r="G224" i="10"/>
  <c r="B224" i="10"/>
  <c r="G223" i="10"/>
  <c r="B223" i="10"/>
  <c r="G222" i="10"/>
  <c r="B222" i="10"/>
  <c r="G221" i="10"/>
  <c r="B221" i="10"/>
  <c r="G220" i="10"/>
  <c r="B220" i="10"/>
  <c r="G219" i="10"/>
  <c r="B219" i="10"/>
  <c r="G218" i="10"/>
  <c r="B218" i="10"/>
  <c r="G217" i="10"/>
  <c r="B217" i="10"/>
  <c r="G216" i="10"/>
  <c r="B216" i="10"/>
  <c r="G215" i="10"/>
  <c r="B215" i="10"/>
  <c r="F213" i="10"/>
  <c r="E213" i="10"/>
  <c r="D213" i="10"/>
  <c r="C213" i="10"/>
  <c r="G212" i="10"/>
  <c r="B212" i="10"/>
  <c r="G211" i="10"/>
  <c r="B211" i="10"/>
  <c r="G210" i="10"/>
  <c r="B210" i="10"/>
  <c r="G209" i="10"/>
  <c r="B209" i="10"/>
  <c r="G208" i="10"/>
  <c r="B208" i="10"/>
  <c r="G207" i="10"/>
  <c r="B207" i="10"/>
  <c r="G206" i="10"/>
  <c r="B206" i="10"/>
  <c r="G205" i="10"/>
  <c r="B205" i="10"/>
  <c r="G204" i="10"/>
  <c r="B204" i="10"/>
  <c r="G203" i="10"/>
  <c r="B203" i="10"/>
  <c r="G202" i="10"/>
  <c r="B202" i="10"/>
  <c r="G201" i="10"/>
  <c r="B201" i="10"/>
  <c r="F199" i="10"/>
  <c r="E199" i="10"/>
  <c r="D199" i="10"/>
  <c r="C199" i="10"/>
  <c r="G198" i="10"/>
  <c r="B198" i="10"/>
  <c r="G197" i="10"/>
  <c r="B197" i="10"/>
  <c r="G196" i="10"/>
  <c r="B196" i="10"/>
  <c r="G195" i="10"/>
  <c r="B195" i="10"/>
  <c r="G194" i="10"/>
  <c r="B194" i="10"/>
  <c r="G193" i="10"/>
  <c r="B193" i="10"/>
  <c r="G192" i="10"/>
  <c r="B192" i="10"/>
  <c r="G191" i="10"/>
  <c r="B191" i="10"/>
  <c r="G190" i="10"/>
  <c r="B190" i="10"/>
  <c r="G189" i="10"/>
  <c r="B189" i="10"/>
  <c r="G188" i="10"/>
  <c r="B188" i="10"/>
  <c r="G187" i="10"/>
  <c r="B187" i="10"/>
  <c r="F185" i="10"/>
  <c r="E185" i="10"/>
  <c r="D185" i="10"/>
  <c r="C185" i="10"/>
  <c r="G184" i="10"/>
  <c r="B184" i="10"/>
  <c r="G183" i="10"/>
  <c r="B183" i="10"/>
  <c r="G182" i="10"/>
  <c r="B182" i="10"/>
  <c r="G181" i="10"/>
  <c r="B181" i="10"/>
  <c r="G180" i="10"/>
  <c r="B180" i="10"/>
  <c r="G179" i="10"/>
  <c r="B179" i="10"/>
  <c r="G178" i="10"/>
  <c r="B178" i="10"/>
  <c r="G177" i="10"/>
  <c r="B177" i="10"/>
  <c r="G176" i="10"/>
  <c r="B176" i="10"/>
  <c r="G175" i="10"/>
  <c r="B175" i="10"/>
  <c r="G174" i="10"/>
  <c r="B174" i="10"/>
  <c r="G173" i="10"/>
  <c r="B173" i="10"/>
  <c r="F171" i="10"/>
  <c r="E171" i="10"/>
  <c r="D171" i="10"/>
  <c r="C171" i="10"/>
  <c r="G170" i="10"/>
  <c r="B170" i="10"/>
  <c r="G169" i="10"/>
  <c r="B169" i="10"/>
  <c r="G168" i="10"/>
  <c r="B168" i="10"/>
  <c r="G167" i="10"/>
  <c r="B167" i="10"/>
  <c r="G166" i="10"/>
  <c r="B166" i="10"/>
  <c r="G165" i="10"/>
  <c r="B165" i="10"/>
  <c r="G164" i="10"/>
  <c r="B164" i="10"/>
  <c r="G163" i="10"/>
  <c r="B163" i="10"/>
  <c r="G162" i="10"/>
  <c r="B162" i="10"/>
  <c r="G161" i="10"/>
  <c r="B161" i="10"/>
  <c r="G160" i="10"/>
  <c r="B160" i="10"/>
  <c r="G159" i="10"/>
  <c r="B159" i="10"/>
  <c r="F157" i="10"/>
  <c r="E157" i="10"/>
  <c r="D157" i="10"/>
  <c r="C157" i="10"/>
  <c r="G156" i="10"/>
  <c r="B156" i="10"/>
  <c r="G155" i="10"/>
  <c r="B155" i="10"/>
  <c r="G154" i="10"/>
  <c r="B154" i="10"/>
  <c r="G153" i="10"/>
  <c r="B153" i="10"/>
  <c r="G152" i="10"/>
  <c r="B152" i="10"/>
  <c r="G151" i="10"/>
  <c r="B151" i="10"/>
  <c r="G150" i="10"/>
  <c r="B150" i="10"/>
  <c r="G149" i="10"/>
  <c r="B149" i="10"/>
  <c r="G148" i="10"/>
  <c r="B148" i="10"/>
  <c r="G147" i="10"/>
  <c r="B147" i="10"/>
  <c r="G146" i="10"/>
  <c r="B146" i="10"/>
  <c r="G145" i="10"/>
  <c r="B145" i="10"/>
  <c r="F143" i="10"/>
  <c r="E143" i="10"/>
  <c r="D143" i="10"/>
  <c r="C143" i="10"/>
  <c r="G142" i="10"/>
  <c r="B142" i="10"/>
  <c r="G141" i="10"/>
  <c r="B141" i="10"/>
  <c r="G140" i="10"/>
  <c r="B140" i="10"/>
  <c r="G139" i="10"/>
  <c r="B139" i="10"/>
  <c r="G138" i="10"/>
  <c r="B138" i="10"/>
  <c r="G137" i="10"/>
  <c r="B137" i="10"/>
  <c r="G136" i="10"/>
  <c r="B136" i="10"/>
  <c r="G135" i="10"/>
  <c r="B135" i="10"/>
  <c r="G134" i="10"/>
  <c r="B134" i="10"/>
  <c r="G133" i="10"/>
  <c r="B133" i="10"/>
  <c r="G132" i="10"/>
  <c r="B132" i="10"/>
  <c r="G131" i="10"/>
  <c r="B131" i="10"/>
  <c r="F561" i="9"/>
  <c r="C227" i="7"/>
  <c r="B227" i="7"/>
  <c r="C213" i="7"/>
  <c r="B213" i="7"/>
  <c r="C199" i="7"/>
  <c r="B199" i="7"/>
  <c r="C185" i="7"/>
  <c r="B185" i="7"/>
  <c r="C171" i="7"/>
  <c r="B171" i="7"/>
  <c r="C157" i="7"/>
  <c r="B157" i="7"/>
  <c r="C143" i="7"/>
  <c r="B143" i="7"/>
  <c r="G197" i="6"/>
  <c r="I197" i="6" s="1"/>
  <c r="G196" i="6"/>
  <c r="I196" i="6" s="1"/>
  <c r="G195" i="6"/>
  <c r="I195" i="6" s="1"/>
  <c r="G194" i="6"/>
  <c r="I194" i="6" s="1"/>
  <c r="G193" i="6"/>
  <c r="I193" i="6" s="1"/>
  <c r="G192" i="6"/>
  <c r="I192" i="6" s="1"/>
  <c r="G191" i="6"/>
  <c r="I191" i="6" s="1"/>
  <c r="G190" i="6"/>
  <c r="I190" i="6" s="1"/>
  <c r="G189" i="6"/>
  <c r="I189" i="6" s="1"/>
  <c r="G188" i="6"/>
  <c r="I188" i="6" s="1"/>
  <c r="G187" i="6"/>
  <c r="I187" i="6" s="1"/>
  <c r="G186" i="6"/>
  <c r="I186" i="6" s="1"/>
  <c r="G185" i="6"/>
  <c r="I185" i="6" s="1"/>
  <c r="G184" i="6"/>
  <c r="I184" i="6" s="1"/>
  <c r="G183" i="6"/>
  <c r="I183" i="6" s="1"/>
  <c r="G182" i="6"/>
  <c r="I182" i="6" s="1"/>
  <c r="G181" i="6"/>
  <c r="I181" i="6" s="1"/>
  <c r="G180" i="6"/>
  <c r="I180" i="6" s="1"/>
  <c r="G179" i="6"/>
  <c r="I179" i="6" s="1"/>
  <c r="G178" i="6"/>
  <c r="I178" i="6" s="1"/>
  <c r="G177" i="6"/>
  <c r="I177" i="6" s="1"/>
  <c r="G176" i="6"/>
  <c r="I176" i="6" s="1"/>
  <c r="G175" i="6"/>
  <c r="I175" i="6" s="1"/>
  <c r="G174" i="6"/>
  <c r="I174" i="6" s="1"/>
  <c r="G173" i="6"/>
  <c r="I173" i="6" s="1"/>
  <c r="G172" i="6"/>
  <c r="I172" i="6" s="1"/>
  <c r="G171" i="6"/>
  <c r="I171" i="6" s="1"/>
  <c r="G170" i="6"/>
  <c r="I170" i="6" s="1"/>
  <c r="G169" i="6"/>
  <c r="I169" i="6" s="1"/>
  <c r="G168" i="6"/>
  <c r="I168" i="6" s="1"/>
  <c r="G167" i="6"/>
  <c r="I167" i="6" s="1"/>
  <c r="G166" i="6"/>
  <c r="I166" i="6" s="1"/>
  <c r="G165" i="6"/>
  <c r="I165" i="6" s="1"/>
  <c r="G164" i="6"/>
  <c r="I164" i="6" s="1"/>
  <c r="G163" i="6"/>
  <c r="I163" i="6" s="1"/>
  <c r="G162" i="6"/>
  <c r="I162" i="6" s="1"/>
  <c r="G161" i="6"/>
  <c r="I161" i="6" s="1"/>
  <c r="G160" i="6"/>
  <c r="I160" i="6" s="1"/>
  <c r="G159" i="6"/>
  <c r="I159" i="6" s="1"/>
  <c r="G158" i="6"/>
  <c r="I158" i="6" s="1"/>
  <c r="G157" i="6"/>
  <c r="I157" i="6" s="1"/>
  <c r="G156" i="6"/>
  <c r="I156" i="6" s="1"/>
  <c r="G155" i="6"/>
  <c r="I155" i="6" s="1"/>
  <c r="G154" i="6"/>
  <c r="I154" i="6" s="1"/>
  <c r="G153" i="6"/>
  <c r="I153" i="6" s="1"/>
  <c r="G152" i="6"/>
  <c r="I152" i="6" s="1"/>
  <c r="G151" i="6"/>
  <c r="I151" i="6" s="1"/>
  <c r="G150" i="6"/>
  <c r="I150" i="6" s="1"/>
  <c r="G149" i="6"/>
  <c r="I149" i="6" s="1"/>
  <c r="G148" i="6"/>
  <c r="I148" i="6" s="1"/>
  <c r="G147" i="6"/>
  <c r="I147" i="6" s="1"/>
  <c r="G146" i="6"/>
  <c r="I146" i="6" s="1"/>
  <c r="G145" i="6"/>
  <c r="I145" i="6" s="1"/>
  <c r="G144" i="6"/>
  <c r="I144" i="6" s="1"/>
  <c r="G143" i="6"/>
  <c r="I143" i="6" s="1"/>
  <c r="G142" i="6"/>
  <c r="I142" i="6" s="1"/>
  <c r="G141" i="6"/>
  <c r="I141" i="6" s="1"/>
  <c r="G140" i="6"/>
  <c r="I140" i="6" s="1"/>
  <c r="G139" i="6"/>
  <c r="I139" i="6" s="1"/>
  <c r="G138" i="6"/>
  <c r="I138" i="6" s="1"/>
  <c r="G137" i="6"/>
  <c r="I137" i="6" s="1"/>
  <c r="G136" i="6"/>
  <c r="I136" i="6" s="1"/>
  <c r="G135" i="6"/>
  <c r="I135" i="6" s="1"/>
  <c r="G134" i="6"/>
  <c r="I134" i="6" s="1"/>
  <c r="G133" i="6"/>
  <c r="I133" i="6" s="1"/>
  <c r="G132" i="6"/>
  <c r="I132" i="6" s="1"/>
  <c r="G131" i="6"/>
  <c r="I131" i="6" s="1"/>
  <c r="G130" i="6"/>
  <c r="I130" i="6" s="1"/>
  <c r="G129" i="6"/>
  <c r="I129" i="6" s="1"/>
  <c r="G128" i="6"/>
  <c r="I128" i="6" s="1"/>
  <c r="G127" i="6"/>
  <c r="I127" i="6" s="1"/>
  <c r="G126" i="6"/>
  <c r="I126" i="6" s="1"/>
  <c r="G125" i="6"/>
  <c r="I125" i="6" s="1"/>
  <c r="G124" i="6"/>
  <c r="I124" i="6" s="1"/>
  <c r="G123" i="6"/>
  <c r="I123" i="6" s="1"/>
  <c r="G122" i="6"/>
  <c r="I122" i="6" s="1"/>
  <c r="G121" i="6"/>
  <c r="I121" i="6" s="1"/>
  <c r="G120" i="6"/>
  <c r="I120" i="6" s="1"/>
  <c r="G119" i="6"/>
  <c r="I119" i="6" s="1"/>
  <c r="G118" i="6"/>
  <c r="I118" i="6" s="1"/>
  <c r="G117" i="6"/>
  <c r="I117" i="6" s="1"/>
  <c r="G116" i="6"/>
  <c r="I116" i="6" s="1"/>
  <c r="G115" i="6"/>
  <c r="I115" i="6" s="1"/>
  <c r="G114" i="6"/>
  <c r="I114" i="6" s="1"/>
  <c r="H234" i="5"/>
  <c r="F234" i="5"/>
  <c r="E234" i="5"/>
  <c r="D234" i="5"/>
  <c r="C234" i="5"/>
  <c r="B234" i="5"/>
  <c r="G233" i="5"/>
  <c r="I218" i="5" s="1"/>
  <c r="G232" i="5"/>
  <c r="I217" i="5" s="1"/>
  <c r="G231" i="5"/>
  <c r="I216" i="5" s="1"/>
  <c r="G230" i="5"/>
  <c r="I215" i="5" s="1"/>
  <c r="G229" i="5"/>
  <c r="I214" i="5" s="1"/>
  <c r="G228" i="5"/>
  <c r="I213" i="5" s="1"/>
  <c r="G227" i="5"/>
  <c r="I212" i="5" s="1"/>
  <c r="G226" i="5"/>
  <c r="I211" i="5" s="1"/>
  <c r="G225" i="5"/>
  <c r="I210" i="5" s="1"/>
  <c r="G224" i="5"/>
  <c r="I209" i="5" s="1"/>
  <c r="G223" i="5"/>
  <c r="I208" i="5" s="1"/>
  <c r="G222" i="5"/>
  <c r="H220" i="5"/>
  <c r="F220" i="5"/>
  <c r="E220" i="5"/>
  <c r="D220" i="5"/>
  <c r="C220" i="5"/>
  <c r="B220" i="5"/>
  <c r="G219" i="5"/>
  <c r="I204" i="5" s="1"/>
  <c r="G218" i="5"/>
  <c r="I203" i="5" s="1"/>
  <c r="G217" i="5"/>
  <c r="I202" i="5" s="1"/>
  <c r="G216" i="5"/>
  <c r="I201" i="5" s="1"/>
  <c r="G215" i="5"/>
  <c r="I200" i="5" s="1"/>
  <c r="G214" i="5"/>
  <c r="I199" i="5" s="1"/>
  <c r="G213" i="5"/>
  <c r="I198" i="5" s="1"/>
  <c r="G212" i="5"/>
  <c r="I197" i="5" s="1"/>
  <c r="G211" i="5"/>
  <c r="I196" i="5" s="1"/>
  <c r="G210" i="5"/>
  <c r="I195" i="5" s="1"/>
  <c r="G209" i="5"/>
  <c r="I194" i="5" s="1"/>
  <c r="G208" i="5"/>
  <c r="H206" i="5"/>
  <c r="F206" i="5"/>
  <c r="E206" i="5"/>
  <c r="D206" i="5"/>
  <c r="C206" i="5"/>
  <c r="B206" i="5"/>
  <c r="G205" i="5"/>
  <c r="I190" i="5" s="1"/>
  <c r="G204" i="5"/>
  <c r="I189" i="5" s="1"/>
  <c r="G203" i="5"/>
  <c r="I188" i="5" s="1"/>
  <c r="G202" i="5"/>
  <c r="I187" i="5" s="1"/>
  <c r="G201" i="5"/>
  <c r="I186" i="5" s="1"/>
  <c r="G200" i="5"/>
  <c r="I185" i="5" s="1"/>
  <c r="G199" i="5"/>
  <c r="I184" i="5" s="1"/>
  <c r="G198" i="5"/>
  <c r="I183" i="5" s="1"/>
  <c r="G197" i="5"/>
  <c r="I182" i="5" s="1"/>
  <c r="G196" i="5"/>
  <c r="I181" i="5" s="1"/>
  <c r="G195" i="5"/>
  <c r="I180" i="5" s="1"/>
  <c r="G194" i="5"/>
  <c r="I179" i="5" s="1"/>
  <c r="H192" i="5"/>
  <c r="F192" i="5"/>
  <c r="E192" i="5"/>
  <c r="D192" i="5"/>
  <c r="C192" i="5"/>
  <c r="B192" i="5"/>
  <c r="G191" i="5"/>
  <c r="I176" i="5" s="1"/>
  <c r="G190" i="5"/>
  <c r="I175" i="5" s="1"/>
  <c r="G189" i="5"/>
  <c r="I174" i="5" s="1"/>
  <c r="G188" i="5"/>
  <c r="I173" i="5" s="1"/>
  <c r="G187" i="5"/>
  <c r="I172" i="5" s="1"/>
  <c r="G186" i="5"/>
  <c r="I171" i="5" s="1"/>
  <c r="G185" i="5"/>
  <c r="I170" i="5" s="1"/>
  <c r="G184" i="5"/>
  <c r="I169" i="5" s="1"/>
  <c r="G183" i="5"/>
  <c r="I168" i="5" s="1"/>
  <c r="G182" i="5"/>
  <c r="I167" i="5" s="1"/>
  <c r="G181" i="5"/>
  <c r="I166" i="5" s="1"/>
  <c r="G180" i="5"/>
  <c r="I165" i="5" s="1"/>
  <c r="H178" i="5"/>
  <c r="F178" i="5"/>
  <c r="E178" i="5"/>
  <c r="D178" i="5"/>
  <c r="C178" i="5"/>
  <c r="B178" i="5"/>
  <c r="G177" i="5"/>
  <c r="I162" i="5" s="1"/>
  <c r="G176" i="5"/>
  <c r="I161" i="5" s="1"/>
  <c r="G175" i="5"/>
  <c r="I160" i="5" s="1"/>
  <c r="G174" i="5"/>
  <c r="I159" i="5" s="1"/>
  <c r="G173" i="5"/>
  <c r="I158" i="5" s="1"/>
  <c r="G172" i="5"/>
  <c r="I157" i="5" s="1"/>
  <c r="G171" i="5"/>
  <c r="I156" i="5" s="1"/>
  <c r="G170" i="5"/>
  <c r="I155" i="5" s="1"/>
  <c r="G169" i="5"/>
  <c r="I154" i="5" s="1"/>
  <c r="G168" i="5"/>
  <c r="I153" i="5" s="1"/>
  <c r="G167" i="5"/>
  <c r="I152" i="5" s="1"/>
  <c r="G166" i="5"/>
  <c r="I151" i="5" s="1"/>
  <c r="H164" i="5"/>
  <c r="F164" i="5"/>
  <c r="E164" i="5"/>
  <c r="D164" i="5"/>
  <c r="C164" i="5"/>
  <c r="B164" i="5"/>
  <c r="G163" i="5"/>
  <c r="I148" i="5" s="1"/>
  <c r="G162" i="5"/>
  <c r="I147" i="5" s="1"/>
  <c r="G161" i="5"/>
  <c r="I146" i="5" s="1"/>
  <c r="G160" i="5"/>
  <c r="I145" i="5" s="1"/>
  <c r="G159" i="5"/>
  <c r="I144" i="5" s="1"/>
  <c r="G158" i="5"/>
  <c r="I143" i="5" s="1"/>
  <c r="G157" i="5"/>
  <c r="I142" i="5" s="1"/>
  <c r="G156" i="5"/>
  <c r="I141" i="5" s="1"/>
  <c r="G155" i="5"/>
  <c r="I140" i="5" s="1"/>
  <c r="G154" i="5"/>
  <c r="I139" i="5" s="1"/>
  <c r="G153" i="5"/>
  <c r="I138" i="5" s="1"/>
  <c r="G152" i="5"/>
  <c r="I137" i="5" s="1"/>
  <c r="H150" i="5"/>
  <c r="F150" i="5"/>
  <c r="E150" i="5"/>
  <c r="D150" i="5"/>
  <c r="C150" i="5"/>
  <c r="B150" i="5"/>
  <c r="G149" i="5"/>
  <c r="I134" i="5" s="1"/>
  <c r="G148" i="5"/>
  <c r="I133" i="5" s="1"/>
  <c r="G147" i="5"/>
  <c r="I132" i="5" s="1"/>
  <c r="G146" i="5"/>
  <c r="I131" i="5" s="1"/>
  <c r="G145" i="5"/>
  <c r="I130" i="5" s="1"/>
  <c r="G144" i="5"/>
  <c r="I129" i="5" s="1"/>
  <c r="G143" i="5"/>
  <c r="I128" i="5" s="1"/>
  <c r="G142" i="5"/>
  <c r="I127" i="5" s="1"/>
  <c r="G141" i="5"/>
  <c r="I126" i="5" s="1"/>
  <c r="G140" i="5"/>
  <c r="I125" i="5" s="1"/>
  <c r="G139" i="5"/>
  <c r="I124" i="5" s="1"/>
  <c r="G138" i="5"/>
  <c r="I123" i="5" s="1"/>
  <c r="I244" i="4"/>
  <c r="H244" i="4"/>
  <c r="E244" i="4"/>
  <c r="D244" i="4"/>
  <c r="C244" i="4"/>
  <c r="B244" i="4"/>
  <c r="K243" i="4"/>
  <c r="J243" i="4"/>
  <c r="K242" i="4"/>
  <c r="J242" i="4"/>
  <c r="K241" i="4"/>
  <c r="J241" i="4"/>
  <c r="K240" i="4"/>
  <c r="J240" i="4"/>
  <c r="K239" i="4"/>
  <c r="J239" i="4"/>
  <c r="K238" i="4"/>
  <c r="J238" i="4"/>
  <c r="K237" i="4"/>
  <c r="J237" i="4"/>
  <c r="K236" i="4"/>
  <c r="J236" i="4"/>
  <c r="K235" i="4"/>
  <c r="J235" i="4"/>
  <c r="K234" i="4"/>
  <c r="J234" i="4"/>
  <c r="K233" i="4"/>
  <c r="J233" i="4"/>
  <c r="K232" i="4"/>
  <c r="J232" i="4"/>
  <c r="I230" i="4"/>
  <c r="H230" i="4"/>
  <c r="E230" i="4"/>
  <c r="D230" i="4"/>
  <c r="C230" i="4"/>
  <c r="B230" i="4"/>
  <c r="K229" i="4"/>
  <c r="J229" i="4"/>
  <c r="K228" i="4"/>
  <c r="J228" i="4"/>
  <c r="K227" i="4"/>
  <c r="J227" i="4"/>
  <c r="K226" i="4"/>
  <c r="J226" i="4"/>
  <c r="K225" i="4"/>
  <c r="J225" i="4"/>
  <c r="K224" i="4"/>
  <c r="J224" i="4"/>
  <c r="K223" i="4"/>
  <c r="J223" i="4"/>
  <c r="K222" i="4"/>
  <c r="J222" i="4"/>
  <c r="K221" i="4"/>
  <c r="J221" i="4"/>
  <c r="K220" i="4"/>
  <c r="J220" i="4"/>
  <c r="K219" i="4"/>
  <c r="J219" i="4"/>
  <c r="K218" i="4"/>
  <c r="J218" i="4"/>
  <c r="I216" i="4"/>
  <c r="H216" i="4"/>
  <c r="E216" i="4"/>
  <c r="D216" i="4"/>
  <c r="C216" i="4"/>
  <c r="B216" i="4"/>
  <c r="K215" i="4"/>
  <c r="J215" i="4"/>
  <c r="K214" i="4"/>
  <c r="J214" i="4"/>
  <c r="K213" i="4"/>
  <c r="J213" i="4"/>
  <c r="K212" i="4"/>
  <c r="J212" i="4"/>
  <c r="K211" i="4"/>
  <c r="J211" i="4"/>
  <c r="K210" i="4"/>
  <c r="J210" i="4"/>
  <c r="K209" i="4"/>
  <c r="J209" i="4"/>
  <c r="K208" i="4"/>
  <c r="J208" i="4"/>
  <c r="K207" i="4"/>
  <c r="J207" i="4"/>
  <c r="K206" i="4"/>
  <c r="J206" i="4"/>
  <c r="K205" i="4"/>
  <c r="J205" i="4"/>
  <c r="K204" i="4"/>
  <c r="J204" i="4"/>
  <c r="I202" i="4"/>
  <c r="H202" i="4"/>
  <c r="E202" i="4"/>
  <c r="D202" i="4"/>
  <c r="C202" i="4"/>
  <c r="B202" i="4"/>
  <c r="K201" i="4"/>
  <c r="J201" i="4"/>
  <c r="K200" i="4"/>
  <c r="J200" i="4"/>
  <c r="K199" i="4"/>
  <c r="J199" i="4"/>
  <c r="K198" i="4"/>
  <c r="J198" i="4"/>
  <c r="K197" i="4"/>
  <c r="J197" i="4"/>
  <c r="K196" i="4"/>
  <c r="J196" i="4"/>
  <c r="K195" i="4"/>
  <c r="J195" i="4"/>
  <c r="K194" i="4"/>
  <c r="J194" i="4"/>
  <c r="K193" i="4"/>
  <c r="J193" i="4"/>
  <c r="K192" i="4"/>
  <c r="J192" i="4"/>
  <c r="K191" i="4"/>
  <c r="J191" i="4"/>
  <c r="K190" i="4"/>
  <c r="J190" i="4"/>
  <c r="I188" i="4"/>
  <c r="H188" i="4"/>
  <c r="E188" i="4"/>
  <c r="D188" i="4"/>
  <c r="C188" i="4"/>
  <c r="B188" i="4"/>
  <c r="K187" i="4"/>
  <c r="J187" i="4"/>
  <c r="K186" i="4"/>
  <c r="J186" i="4"/>
  <c r="K185" i="4"/>
  <c r="J185" i="4"/>
  <c r="K184" i="4"/>
  <c r="J184" i="4"/>
  <c r="K183" i="4"/>
  <c r="J183" i="4"/>
  <c r="K182" i="4"/>
  <c r="J182" i="4"/>
  <c r="K181" i="4"/>
  <c r="J181" i="4"/>
  <c r="K180" i="4"/>
  <c r="J180" i="4"/>
  <c r="K179" i="4"/>
  <c r="J179" i="4"/>
  <c r="K178" i="4"/>
  <c r="J178" i="4"/>
  <c r="K177" i="4"/>
  <c r="J177" i="4"/>
  <c r="K176" i="4"/>
  <c r="J176" i="4"/>
  <c r="I174" i="4"/>
  <c r="H174" i="4"/>
  <c r="E174" i="4"/>
  <c r="D174" i="4"/>
  <c r="C174" i="4"/>
  <c r="K174" i="4" s="1"/>
  <c r="B174" i="4"/>
  <c r="K173" i="4"/>
  <c r="J173" i="4"/>
  <c r="K172" i="4"/>
  <c r="J172" i="4"/>
  <c r="K171" i="4"/>
  <c r="J171" i="4"/>
  <c r="K170" i="4"/>
  <c r="J170" i="4"/>
  <c r="K169" i="4"/>
  <c r="J169" i="4"/>
  <c r="K168" i="4"/>
  <c r="J168" i="4"/>
  <c r="K167" i="4"/>
  <c r="J167" i="4"/>
  <c r="K166" i="4"/>
  <c r="J166" i="4"/>
  <c r="K165" i="4"/>
  <c r="J165" i="4"/>
  <c r="K164" i="4"/>
  <c r="J164" i="4"/>
  <c r="K163" i="4"/>
  <c r="J163" i="4"/>
  <c r="K162" i="4"/>
  <c r="J162" i="4"/>
  <c r="I160" i="4"/>
  <c r="H160" i="4"/>
  <c r="E160" i="4"/>
  <c r="D160" i="4"/>
  <c r="C160" i="4"/>
  <c r="B160" i="4"/>
  <c r="K159" i="4"/>
  <c r="J159" i="4"/>
  <c r="K158" i="4"/>
  <c r="J158" i="4"/>
  <c r="K157" i="4"/>
  <c r="J157" i="4"/>
  <c r="K156" i="4"/>
  <c r="J156" i="4"/>
  <c r="K155" i="4"/>
  <c r="J155" i="4"/>
  <c r="K154" i="4"/>
  <c r="J154" i="4"/>
  <c r="K153" i="4"/>
  <c r="J153" i="4"/>
  <c r="K152" i="4"/>
  <c r="J152" i="4"/>
  <c r="K151" i="4"/>
  <c r="J151" i="4"/>
  <c r="K150" i="4"/>
  <c r="J150" i="4"/>
  <c r="K149" i="4"/>
  <c r="J149" i="4"/>
  <c r="K148" i="4"/>
  <c r="J148" i="4"/>
  <c r="E227" i="3"/>
  <c r="D227" i="3"/>
  <c r="C227" i="3"/>
  <c r="B227" i="3"/>
  <c r="F226" i="3"/>
  <c r="F225" i="3"/>
  <c r="F224" i="3"/>
  <c r="F223" i="3"/>
  <c r="F222" i="3"/>
  <c r="F221" i="3"/>
  <c r="F220" i="3"/>
  <c r="F219" i="3"/>
  <c r="F218" i="3"/>
  <c r="F217" i="3"/>
  <c r="F216" i="3"/>
  <c r="F215" i="3"/>
  <c r="E213" i="3"/>
  <c r="D213" i="3"/>
  <c r="C213" i="3"/>
  <c r="B213" i="3"/>
  <c r="F212" i="3"/>
  <c r="F211" i="3"/>
  <c r="F210" i="3"/>
  <c r="F209" i="3"/>
  <c r="F208" i="3"/>
  <c r="F207" i="3"/>
  <c r="F206" i="3"/>
  <c r="F205" i="3"/>
  <c r="F204" i="3"/>
  <c r="F203" i="3"/>
  <c r="F202" i="3"/>
  <c r="F201" i="3"/>
  <c r="E199" i="3"/>
  <c r="D199" i="3"/>
  <c r="C199" i="3"/>
  <c r="B199" i="3"/>
  <c r="F198" i="3"/>
  <c r="F197" i="3"/>
  <c r="F196" i="3"/>
  <c r="F195" i="3"/>
  <c r="F194" i="3"/>
  <c r="F193" i="3"/>
  <c r="F192" i="3"/>
  <c r="F191" i="3"/>
  <c r="F190" i="3"/>
  <c r="F189" i="3"/>
  <c r="F188" i="3"/>
  <c r="F187" i="3"/>
  <c r="E185" i="3"/>
  <c r="D185" i="3"/>
  <c r="C185" i="3"/>
  <c r="B185" i="3"/>
  <c r="F184" i="3"/>
  <c r="F183" i="3"/>
  <c r="F182" i="3"/>
  <c r="F181" i="3"/>
  <c r="F180" i="3"/>
  <c r="F179" i="3"/>
  <c r="F178" i="3"/>
  <c r="F177" i="3"/>
  <c r="F176" i="3"/>
  <c r="F175" i="3"/>
  <c r="F174" i="3"/>
  <c r="F173" i="3"/>
  <c r="E171" i="3"/>
  <c r="D171" i="3"/>
  <c r="C171" i="3"/>
  <c r="B171" i="3"/>
  <c r="F170" i="3"/>
  <c r="F169" i="3"/>
  <c r="F168" i="3"/>
  <c r="F167" i="3"/>
  <c r="F166" i="3"/>
  <c r="F165" i="3"/>
  <c r="F164" i="3"/>
  <c r="F163" i="3"/>
  <c r="F162" i="3"/>
  <c r="F161" i="3"/>
  <c r="F160" i="3"/>
  <c r="F159" i="3"/>
  <c r="E157" i="3"/>
  <c r="D157" i="3"/>
  <c r="C157" i="3"/>
  <c r="B157" i="3"/>
  <c r="F156" i="3"/>
  <c r="F155" i="3"/>
  <c r="F154" i="3"/>
  <c r="F153" i="3"/>
  <c r="F152" i="3"/>
  <c r="F151" i="3"/>
  <c r="F150" i="3"/>
  <c r="F149" i="3"/>
  <c r="F148" i="3"/>
  <c r="F147" i="3"/>
  <c r="F146" i="3"/>
  <c r="F145" i="3"/>
  <c r="E143" i="3"/>
  <c r="D143" i="3"/>
  <c r="C143" i="3"/>
  <c r="B143" i="3"/>
  <c r="F142" i="3"/>
  <c r="F141" i="3"/>
  <c r="F140" i="3"/>
  <c r="F139" i="3"/>
  <c r="F138" i="3"/>
  <c r="F137" i="3"/>
  <c r="F136" i="3"/>
  <c r="F135" i="3"/>
  <c r="F134" i="3"/>
  <c r="F133" i="3"/>
  <c r="F132" i="3"/>
  <c r="F131" i="3"/>
  <c r="L229" i="1"/>
  <c r="K229" i="1"/>
  <c r="J229" i="1"/>
  <c r="I229" i="1"/>
  <c r="H229" i="1"/>
  <c r="F229" i="1"/>
  <c r="E229" i="1"/>
  <c r="D229" i="1"/>
  <c r="C229" i="1"/>
  <c r="B229" i="1"/>
  <c r="L215" i="1"/>
  <c r="K215" i="1"/>
  <c r="J215" i="1"/>
  <c r="I215" i="1"/>
  <c r="H215" i="1"/>
  <c r="F215" i="1"/>
  <c r="E215" i="1"/>
  <c r="D215" i="1"/>
  <c r="C215" i="1"/>
  <c r="B215" i="1"/>
  <c r="L201" i="1"/>
  <c r="K201" i="1"/>
  <c r="J201" i="1"/>
  <c r="I201" i="1"/>
  <c r="H201" i="1"/>
  <c r="F201" i="1"/>
  <c r="E201" i="1"/>
  <c r="D201" i="1"/>
  <c r="C201" i="1"/>
  <c r="B201" i="1"/>
  <c r="L187" i="1"/>
  <c r="K187" i="1"/>
  <c r="J187" i="1"/>
  <c r="I187" i="1"/>
  <c r="H187" i="1"/>
  <c r="F187" i="1"/>
  <c r="E187" i="1"/>
  <c r="D187" i="1"/>
  <c r="C187" i="1"/>
  <c r="B187" i="1"/>
  <c r="L173" i="1"/>
  <c r="K173" i="1"/>
  <c r="J173" i="1"/>
  <c r="I173" i="1"/>
  <c r="H173" i="1"/>
  <c r="F173" i="1"/>
  <c r="E173" i="1"/>
  <c r="D173" i="1"/>
  <c r="C173" i="1"/>
  <c r="B173" i="1"/>
  <c r="L159" i="1"/>
  <c r="K159" i="1"/>
  <c r="J159" i="1"/>
  <c r="I159" i="1"/>
  <c r="H159" i="1"/>
  <c r="F159" i="1"/>
  <c r="E159" i="1"/>
  <c r="D159" i="1"/>
  <c r="C159" i="1"/>
  <c r="B159" i="1"/>
  <c r="L145" i="1"/>
  <c r="K145" i="1"/>
  <c r="J145" i="1"/>
  <c r="I145" i="1"/>
  <c r="H145" i="1"/>
  <c r="F145" i="1"/>
  <c r="E145" i="1"/>
  <c r="D145" i="1"/>
  <c r="C145" i="1"/>
  <c r="B145" i="1"/>
  <c r="L131" i="1"/>
  <c r="K131" i="1"/>
  <c r="I131" i="1"/>
  <c r="H131" i="1"/>
  <c r="I193" i="5"/>
  <c r="I207" i="5"/>
  <c r="E215" i="12" l="1"/>
  <c r="E187" i="12"/>
  <c r="E201" i="12"/>
  <c r="E173" i="12"/>
  <c r="B171" i="10"/>
  <c r="B185" i="10"/>
  <c r="B143" i="10"/>
  <c r="B199" i="10"/>
  <c r="B157" i="10"/>
  <c r="B213" i="10"/>
  <c r="G157" i="10"/>
  <c r="B227" i="10"/>
  <c r="G227" i="10"/>
  <c r="G213" i="10"/>
  <c r="G220" i="5"/>
  <c r="I205" i="5" s="1"/>
  <c r="K216" i="4"/>
  <c r="J230" i="4"/>
  <c r="K188" i="4"/>
  <c r="K230" i="4"/>
  <c r="K160" i="4"/>
  <c r="J244" i="4"/>
  <c r="K202" i="4"/>
  <c r="K244" i="4"/>
  <c r="F199" i="3"/>
  <c r="G143" i="10"/>
  <c r="G206" i="5"/>
  <c r="I191" i="5" s="1"/>
  <c r="G150" i="5"/>
  <c r="I135" i="5" s="1"/>
  <c r="G164" i="5"/>
  <c r="I149" i="5" s="1"/>
  <c r="G178" i="5"/>
  <c r="I163" i="5" s="1"/>
  <c r="G192" i="5"/>
  <c r="I177" i="5" s="1"/>
  <c r="J202" i="4"/>
  <c r="F143" i="3"/>
  <c r="F227" i="3"/>
  <c r="F171" i="3"/>
  <c r="G234" i="5"/>
  <c r="I219" i="5" s="1"/>
  <c r="F157" i="3"/>
  <c r="F185" i="3"/>
  <c r="F213" i="3"/>
  <c r="G185" i="10"/>
  <c r="G199" i="10"/>
  <c r="E145" i="12"/>
  <c r="E159" i="12"/>
  <c r="G171" i="10"/>
  <c r="J174" i="4"/>
  <c r="J160" i="4"/>
  <c r="J216" i="4"/>
  <c r="J188" i="4"/>
</calcChain>
</file>

<file path=xl/sharedStrings.xml><?xml version="1.0" encoding="utf-8"?>
<sst xmlns="http://schemas.openxmlformats.org/spreadsheetml/2006/main" count="3171" uniqueCount="419">
  <si>
    <t>Bond Issuance by Structure</t>
  </si>
  <si>
    <t>Preliminary Data - Reported by Settlement Date</t>
  </si>
  <si>
    <t>(in millions)</t>
  </si>
  <si>
    <t>Fixed Rate Bullets</t>
  </si>
  <si>
    <t>Simple Floater</t>
  </si>
  <si>
    <t>Fixed Rate Callables</t>
  </si>
  <si>
    <t>Step-Ups/ Step-Downs</t>
  </si>
  <si>
    <t>Range Bonds</t>
  </si>
  <si>
    <t>Total Bonds</t>
  </si>
  <si>
    <t>Jan-18</t>
  </si>
  <si>
    <t>Feb-18</t>
  </si>
  <si>
    <t>Mar-18</t>
  </si>
  <si>
    <t>Apr-18</t>
  </si>
  <si>
    <t>May-18</t>
  </si>
  <si>
    <t>Jun-18</t>
  </si>
  <si>
    <t>Jul-18</t>
  </si>
  <si>
    <t>Aug-18</t>
  </si>
  <si>
    <t>Sep-18</t>
  </si>
  <si>
    <t>Oct-18</t>
  </si>
  <si>
    <t>Nov-18</t>
  </si>
  <si>
    <t>Dec-18</t>
  </si>
  <si>
    <t xml:space="preserve">FHLB Short- and Long-Term Debt Issuance </t>
  </si>
  <si>
    <t>12M = 0-365 days to maturity</t>
  </si>
  <si>
    <t>&gt;12M to 24M = 366-730 days to maturity</t>
  </si>
  <si>
    <t>&gt;24M to 36M = 731-1095 days to maturity</t>
  </si>
  <si>
    <t>&gt;36M = over 1095 days to maturity</t>
  </si>
  <si>
    <t>January</t>
  </si>
  <si>
    <t>February</t>
  </si>
  <si>
    <t>March</t>
  </si>
  <si>
    <t>April</t>
  </si>
  <si>
    <t>May</t>
  </si>
  <si>
    <t>June</t>
  </si>
  <si>
    <t>July</t>
  </si>
  <si>
    <t>August</t>
  </si>
  <si>
    <t>September</t>
  </si>
  <si>
    <t>October</t>
  </si>
  <si>
    <t>November</t>
  </si>
  <si>
    <t>December</t>
  </si>
  <si>
    <t>Discount Notes</t>
  </si>
  <si>
    <t>12M</t>
  </si>
  <si>
    <t>Bullet Bond</t>
  </si>
  <si>
    <t>&gt;12M to 24M</t>
  </si>
  <si>
    <t>&gt;24M to 36M</t>
  </si>
  <si>
    <t>&gt;36M</t>
  </si>
  <si>
    <t>Subtotal:</t>
  </si>
  <si>
    <t>Callable Fixed</t>
  </si>
  <si>
    <t>Step-Ups/Downs</t>
  </si>
  <si>
    <t>Single Index Floater</t>
  </si>
  <si>
    <t>Other</t>
  </si>
  <si>
    <t>Callable Issuance by Lockout</t>
  </si>
  <si>
    <t>0-3 Mo</t>
  </si>
  <si>
    <t>&gt; 3-6 Mo</t>
  </si>
  <si>
    <t>&gt; 6-12 Mo</t>
  </si>
  <si>
    <t>&gt; 1 Yr</t>
  </si>
  <si>
    <t>Total Callables</t>
  </si>
  <si>
    <t>Callable Issuance by Call Type</t>
  </si>
  <si>
    <t>American</t>
  </si>
  <si>
    <t>Bermudan</t>
  </si>
  <si>
    <t>Canary</t>
  </si>
  <si>
    <t>Euro/Multi Euro</t>
  </si>
  <si>
    <t>Total Callable Issuance</t>
  </si>
  <si>
    <t>#</t>
  </si>
  <si>
    <t>Par</t>
  </si>
  <si>
    <t>397 Bond Trades*</t>
  </si>
  <si>
    <t>* Bonds with 397 days to maturity from purchase</t>
  </si>
  <si>
    <t>Step Ups/ Downs</t>
  </si>
  <si>
    <t>Single Index Floaters</t>
  </si>
  <si>
    <t>Other Complex</t>
  </si>
  <si>
    <t>Total 397 Bond Par</t>
  </si>
  <si>
    <t>Total Traded Par</t>
  </si>
  <si>
    <t>As a % of Total traded Par</t>
  </si>
  <si>
    <t>397 Bonds Outstanding*</t>
  </si>
  <si>
    <t>* Bonds with 397 or less days to maturity</t>
  </si>
  <si>
    <t>Total 397 Par Outstanding</t>
  </si>
  <si>
    <t>Total Bonds Outstanding Par</t>
  </si>
  <si>
    <t>As a % of Total Bonds Outstanding</t>
  </si>
  <si>
    <t>Callable &amp; Tap Auction Trades</t>
  </si>
  <si>
    <t>Auctioned Callables</t>
  </si>
  <si>
    <t>TAPs</t>
  </si>
  <si>
    <t>313383EP2</t>
  </si>
  <si>
    <t>Bond Retirements</t>
  </si>
  <si>
    <t>Year</t>
  </si>
  <si>
    <t>Month</t>
  </si>
  <si>
    <t>Cusip Number</t>
  </si>
  <si>
    <t>Transaction Type</t>
  </si>
  <si>
    <t>Balance Change Date</t>
  </si>
  <si>
    <t>Change ($ mil.)</t>
  </si>
  <si>
    <t>No Retirements</t>
  </si>
  <si>
    <t>Sum:</t>
  </si>
  <si>
    <t>Bond Redemptions</t>
  </si>
  <si>
    <t>Total Potential Callable</t>
  </si>
  <si>
    <t>Par Not Called</t>
  </si>
  <si>
    <t>Par Called</t>
  </si>
  <si>
    <t>Retirements</t>
  </si>
  <si>
    <t>Maturities</t>
  </si>
  <si>
    <t>Total Redemptions</t>
  </si>
  <si>
    <t>Debt Outstanding</t>
  </si>
  <si>
    <t>Data does not include outstanding master notes</t>
  </si>
  <si>
    <t>Figures may not match aggregate Bank balances due to timing differences</t>
  </si>
  <si>
    <t>Outstanding Bullets</t>
  </si>
  <si>
    <t>Outstanding Callables</t>
  </si>
  <si>
    <t>Negotiated</t>
  </si>
  <si>
    <t>Mandated Globals</t>
  </si>
  <si>
    <t>Simple Floaters</t>
  </si>
  <si>
    <t>Auctions</t>
  </si>
  <si>
    <t>Fixed Rate</t>
  </si>
  <si>
    <t xml:space="preserve">Total Bonds Outstanding </t>
  </si>
  <si>
    <t>Total Bonds &amp; DNs Outstanding</t>
  </si>
  <si>
    <t>DN Issuance by Month</t>
  </si>
  <si>
    <t xml:space="preserve">Data does not include master notes  </t>
  </si>
  <si>
    <t>Term Discount Notes</t>
  </si>
  <si>
    <t>Overnight DNs Daily Average Outstanding</t>
  </si>
  <si>
    <t>(millions)</t>
  </si>
  <si>
    <t>DN Auctions</t>
  </si>
  <si>
    <t>Short Term Window</t>
  </si>
  <si>
    <t>Long Term Window</t>
  </si>
  <si>
    <t>Total Term DNs</t>
  </si>
  <si>
    <t>Average DN Days to Maturity</t>
  </si>
  <si>
    <t>Balance Date</t>
  </si>
  <si>
    <t>Total DNs Outstanding ($ mil.)</t>
  </si>
  <si>
    <t>DN Weighted Average Maturity</t>
  </si>
  <si>
    <t>Jan-17</t>
  </si>
  <si>
    <t>Feb-17</t>
  </si>
  <si>
    <t>Mar-17</t>
  </si>
  <si>
    <t>Apr-17</t>
  </si>
  <si>
    <t>May-17</t>
  </si>
  <si>
    <t>Jun-17</t>
  </si>
  <si>
    <t>Jul-17</t>
  </si>
  <si>
    <t>Aug-17</t>
  </si>
  <si>
    <t>Sep-17</t>
  </si>
  <si>
    <t>Oct-17</t>
  </si>
  <si>
    <t>Nov-17</t>
  </si>
  <si>
    <t>Dec-17</t>
  </si>
  <si>
    <t>2016</t>
  </si>
  <si>
    <t xml:space="preserve"> 2015</t>
  </si>
  <si>
    <t xml:space="preserve"> 2014</t>
  </si>
  <si>
    <t>2013</t>
  </si>
  <si>
    <t>2011</t>
  </si>
  <si>
    <t>2010</t>
  </si>
  <si>
    <t>Zero Coupon</t>
  </si>
  <si>
    <t>Capped/ Floored Floater</t>
  </si>
  <si>
    <t>Conversion</t>
  </si>
  <si>
    <t>Step-Ups / Step-Downs</t>
  </si>
  <si>
    <t>Ratchet Floater</t>
  </si>
  <si>
    <t xml:space="preserve"> Settlement Month/ Maturity Bucket
in millions</t>
  </si>
  <si>
    <t xml:space="preserve">$19,034.375
</t>
  </si>
  <si>
    <t>2015</t>
  </si>
  <si>
    <t>2014</t>
  </si>
  <si>
    <t>2012</t>
  </si>
  <si>
    <t>Americans</t>
  </si>
  <si>
    <t>Bermudans</t>
  </si>
  <si>
    <t>313371U79</t>
  </si>
  <si>
    <t>Retirement</t>
  </si>
  <si>
    <t>3130A9UV1</t>
  </si>
  <si>
    <t>3130A9YL9</t>
  </si>
  <si>
    <t>313376BR5</t>
  </si>
  <si>
    <t>313370E38</t>
  </si>
  <si>
    <t>3133XUMS9</t>
  </si>
  <si>
    <t>3133XVRK9</t>
  </si>
  <si>
    <t>313383VN8</t>
  </si>
  <si>
    <t>313378QK0</t>
  </si>
  <si>
    <t>3133XRFZ8</t>
  </si>
  <si>
    <t>313375K48</t>
  </si>
  <si>
    <t>3133XD4P3</t>
  </si>
  <si>
    <t>3133782M2</t>
  </si>
  <si>
    <t>313370US5</t>
  </si>
  <si>
    <t>313379EE5</t>
  </si>
  <si>
    <t>313383ZU8</t>
  </si>
  <si>
    <t>3133XKWG6</t>
  </si>
  <si>
    <t>3133XYHU2</t>
  </si>
  <si>
    <t>313371ZX7</t>
  </si>
  <si>
    <t>3133M2JU2</t>
  </si>
  <si>
    <t>3133XMFY2</t>
  </si>
  <si>
    <t>313380DF1</t>
  </si>
  <si>
    <t>3133XHVS8</t>
  </si>
  <si>
    <t>3133XPKG8</t>
  </si>
  <si>
    <t xml:space="preserve">October </t>
  </si>
  <si>
    <t>313372C36</t>
  </si>
  <si>
    <t>313383J69</t>
  </si>
  <si>
    <t xml:space="preserve">August </t>
  </si>
  <si>
    <t>3133XDTL5</t>
  </si>
  <si>
    <t>313379YA1</t>
  </si>
  <si>
    <t>3133XL4N0</t>
  </si>
  <si>
    <t>3133XXP43</t>
  </si>
  <si>
    <t>313381HF5</t>
  </si>
  <si>
    <t>3130A0JH4</t>
  </si>
  <si>
    <t>313370SZ2</t>
  </si>
  <si>
    <t>313371VF0</t>
  </si>
  <si>
    <t>313371ZY5</t>
  </si>
  <si>
    <t>313380C96</t>
  </si>
  <si>
    <t>313381QR9</t>
  </si>
  <si>
    <t>313381W92</t>
  </si>
  <si>
    <t>3133XCUS0</t>
  </si>
  <si>
    <t>3133XDTC5</t>
  </si>
  <si>
    <t>3133XWTZ2</t>
  </si>
  <si>
    <t>313380UU9</t>
  </si>
  <si>
    <t>3133823S0</t>
  </si>
  <si>
    <t>313382LS0</t>
  </si>
  <si>
    <t>313382TE3</t>
  </si>
  <si>
    <t>3133XBTS4</t>
  </si>
  <si>
    <t>313380L21</t>
  </si>
  <si>
    <t>313380W37</t>
  </si>
  <si>
    <t>313381QV0</t>
  </si>
  <si>
    <t>313382U50</t>
  </si>
  <si>
    <t>313383DP3</t>
  </si>
  <si>
    <t>3133834N8</t>
  </si>
  <si>
    <t>3133XMQ87</t>
  </si>
  <si>
    <t>313380JL2</t>
  </si>
  <si>
    <t>313380PU5</t>
  </si>
  <si>
    <t>313380RE9</t>
  </si>
  <si>
    <t>313380SY4</t>
  </si>
  <si>
    <t>313381GF6</t>
  </si>
  <si>
    <t>3133822T9</t>
  </si>
  <si>
    <t>313382VB6</t>
  </si>
  <si>
    <t>313382YB3</t>
  </si>
  <si>
    <t>3133836F3</t>
  </si>
  <si>
    <t>3133XFJF4</t>
  </si>
  <si>
    <t>3133XFKF2</t>
  </si>
  <si>
    <t>3133XHZK1</t>
  </si>
  <si>
    <t>3133XLPP2</t>
  </si>
  <si>
    <t>3133XN5L9</t>
  </si>
  <si>
    <t>313380H75</t>
  </si>
  <si>
    <t>313381CE3</t>
  </si>
  <si>
    <t>313381QZ1</t>
  </si>
  <si>
    <t>313381UV5</t>
  </si>
  <si>
    <t>313382TF0</t>
  </si>
  <si>
    <t>313383M73</t>
  </si>
  <si>
    <t>313380ES2</t>
  </si>
  <si>
    <t>313380X28</t>
  </si>
  <si>
    <t>313381E50</t>
  </si>
  <si>
    <t>313381J55</t>
  </si>
  <si>
    <t>313381QE8</t>
  </si>
  <si>
    <t>313382CB7</t>
  </si>
  <si>
    <t>3133XFGT7</t>
  </si>
  <si>
    <t>313381SB2</t>
  </si>
  <si>
    <t>313382Z97</t>
  </si>
  <si>
    <t>313382ZT3</t>
  </si>
  <si>
    <t>3133836A4</t>
  </si>
  <si>
    <t>313383BB6</t>
  </si>
  <si>
    <t>3133XXP50</t>
  </si>
  <si>
    <t>313378XX4</t>
  </si>
  <si>
    <t>3133XBMT9</t>
  </si>
  <si>
    <t>3133XN5N5</t>
  </si>
  <si>
    <t>3133XJW20</t>
  </si>
  <si>
    <t>313370NE4</t>
  </si>
  <si>
    <t>3133XFD60</t>
  </si>
  <si>
    <t>3133XMCL3</t>
  </si>
  <si>
    <t>3133XASA6</t>
  </si>
  <si>
    <t>3133XGJA3</t>
  </si>
  <si>
    <t>3133XN4B2</t>
  </si>
  <si>
    <t>3133XD6A4</t>
  </si>
  <si>
    <t>3133XR5U0</t>
  </si>
  <si>
    <t>313370JB5</t>
  </si>
  <si>
    <t>3133XKQX6</t>
  </si>
  <si>
    <t>3133XKTV7</t>
  </si>
  <si>
    <t>3133XSP93</t>
  </si>
  <si>
    <t>3133MJQF0</t>
  </si>
  <si>
    <t>3133X8AS1</t>
  </si>
  <si>
    <t>3133X9DC1</t>
  </si>
  <si>
    <t>3133XDVS7</t>
  </si>
  <si>
    <t>3133XRM56</t>
  </si>
  <si>
    <t>3133XWX95</t>
  </si>
  <si>
    <t>3133XKWY7</t>
  </si>
  <si>
    <t>3133XLJP9</t>
  </si>
  <si>
    <t>3133XLWM1</t>
  </si>
  <si>
    <t>3133XSAE8</t>
  </si>
  <si>
    <t>3133XQU34</t>
  </si>
  <si>
    <t>3133XWE70</t>
  </si>
  <si>
    <t>313378WB3</t>
  </si>
  <si>
    <t>3133XRX88</t>
  </si>
  <si>
    <t>313372RK2</t>
  </si>
  <si>
    <t>31339X2M5</t>
  </si>
  <si>
    <t>3133XHW57</t>
  </si>
  <si>
    <t>3133XYHD0</t>
  </si>
  <si>
    <t>3133MARM3</t>
  </si>
  <si>
    <t>3133MB2B2</t>
  </si>
  <si>
    <t>3133XFLF1</t>
  </si>
  <si>
    <t>3133XJW38</t>
  </si>
  <si>
    <t>3133XLXH1</t>
  </si>
  <si>
    <t>313371N28</t>
  </si>
  <si>
    <t>313372C28</t>
  </si>
  <si>
    <t>313372SN5</t>
  </si>
  <si>
    <t>3133732Y7</t>
  </si>
  <si>
    <t>3133XWNB1</t>
  </si>
  <si>
    <t>313373SZ6</t>
  </si>
  <si>
    <t>313373ZY1</t>
  </si>
  <si>
    <t>313371NW2</t>
  </si>
  <si>
    <t>3133XFNL6</t>
  </si>
  <si>
    <t>3133XUMR1</t>
  </si>
  <si>
    <t>3133XLDG5</t>
  </si>
  <si>
    <t>3133725U4</t>
  </si>
  <si>
    <t>3133X7FK5</t>
  </si>
  <si>
    <t>3133XGJ96</t>
  </si>
  <si>
    <t>3133XVM40</t>
  </si>
  <si>
    <t>3133XY2Y0</t>
  </si>
  <si>
    <t>313371PC4</t>
  </si>
  <si>
    <t>313371W51</t>
  </si>
  <si>
    <t>3133X72S2</t>
  </si>
  <si>
    <t>3133XWNY1</t>
  </si>
  <si>
    <t>3133XWRZ4</t>
  </si>
  <si>
    <t>3133XWWT2</t>
  </si>
  <si>
    <t> 196,301.897</t>
  </si>
  <si>
    <t xml:space="preserve">  The below issuance amounts are included in the TOTAL BONDS calculation at left.  For ease of use, these columns were shifted to line up the issuance types and totals for the entire spreadsheet.</t>
  </si>
  <si>
    <t>Jan-19</t>
  </si>
  <si>
    <t>Feb-19</t>
  </si>
  <si>
    <t>Mar-19</t>
  </si>
  <si>
    <t>Apr-19</t>
  </si>
  <si>
    <t>May-19</t>
  </si>
  <si>
    <t>Jun-19</t>
  </si>
  <si>
    <t>Jul-19</t>
  </si>
  <si>
    <t>Aug-19</t>
  </si>
  <si>
    <t>Sep-19</t>
  </si>
  <si>
    <t>Oct-19</t>
  </si>
  <si>
    <t>Nov-19</t>
  </si>
  <si>
    <t>Dec-19</t>
  </si>
  <si>
    <t>313383QR5</t>
  </si>
  <si>
    <t>313383WD9</t>
  </si>
  <si>
    <t>3133XV5J6</t>
  </si>
  <si>
    <t>313383YJ4</t>
  </si>
  <si>
    <t>Jan-20</t>
  </si>
  <si>
    <t>Feb-20</t>
  </si>
  <si>
    <t>Mar-20</t>
  </si>
  <si>
    <t>Apr-20</t>
  </si>
  <si>
    <t>May-20</t>
  </si>
  <si>
    <t>Jun-20</t>
  </si>
  <si>
    <t>Jul-20</t>
  </si>
  <si>
    <t>Aug-20</t>
  </si>
  <si>
    <t>Sep-20</t>
  </si>
  <si>
    <t>Oct-20</t>
  </si>
  <si>
    <t>Nov-20</t>
  </si>
  <si>
    <t>Dec-20</t>
  </si>
  <si>
    <t>3130AHJY0</t>
  </si>
  <si>
    <t>Jan-21</t>
  </si>
  <si>
    <t>Feb-21</t>
  </si>
  <si>
    <t>Mar-21</t>
  </si>
  <si>
    <t>Apr-21</t>
  </si>
  <si>
    <t>May-21</t>
  </si>
  <si>
    <t>Jun-21</t>
  </si>
  <si>
    <t>Jul-21</t>
  </si>
  <si>
    <t>Aug-21</t>
  </si>
  <si>
    <t>Sep-21</t>
  </si>
  <si>
    <t>Oct-21</t>
  </si>
  <si>
    <t>Nov-21</t>
  </si>
  <si>
    <t>Dec-21</t>
  </si>
  <si>
    <t>0</t>
  </si>
  <si>
    <t>2017</t>
  </si>
  <si>
    <t>3130A0F70</t>
  </si>
  <si>
    <t>3130A3DL5</t>
  </si>
  <si>
    <t>3130A3GE8</t>
  </si>
  <si>
    <t>3130A8XY4</t>
  </si>
  <si>
    <t>3130A9YY1</t>
  </si>
  <si>
    <t>3130AERV4</t>
  </si>
  <si>
    <t>313380GJ0</t>
  </si>
  <si>
    <t>3130A2UW4</t>
  </si>
  <si>
    <t>3130AEB25</t>
  </si>
  <si>
    <t>313382AX1</t>
  </si>
  <si>
    <t>3130AEB74</t>
  </si>
  <si>
    <t>313379Q69</t>
  </si>
  <si>
    <t>Jan-22</t>
  </si>
  <si>
    <t>Feb-22</t>
  </si>
  <si>
    <t>Mar-22</t>
  </si>
  <si>
    <t>Apr-22</t>
  </si>
  <si>
    <t>May-22</t>
  </si>
  <si>
    <t>Jun-22</t>
  </si>
  <si>
    <t>Jul-22</t>
  </si>
  <si>
    <t>Aug-22</t>
  </si>
  <si>
    <t>Sep-22</t>
  </si>
  <si>
    <t>Oct-22</t>
  </si>
  <si>
    <t>Nov-22</t>
  </si>
  <si>
    <t>Dec-22</t>
  </si>
  <si>
    <t>3130AN5E6</t>
  </si>
  <si>
    <t>3130AQXA6</t>
  </si>
  <si>
    <t>3130A0XE5</t>
  </si>
  <si>
    <t>3130A1XJ2</t>
  </si>
  <si>
    <t>2022</t>
  </si>
  <si>
    <t>Jan-23</t>
  </si>
  <si>
    <t>Feb-23</t>
  </si>
  <si>
    <t>Mar-23</t>
  </si>
  <si>
    <t>Apr-23</t>
  </si>
  <si>
    <t>May-23</t>
  </si>
  <si>
    <t>Jun-23</t>
  </si>
  <si>
    <t>Jul-23</t>
  </si>
  <si>
    <t>Aug-23</t>
  </si>
  <si>
    <t>Sep-23</t>
  </si>
  <si>
    <t>Oct-23</t>
  </si>
  <si>
    <t>Nov-23</t>
  </si>
  <si>
    <t>Dec-23</t>
  </si>
  <si>
    <t>3130AKRB4</t>
  </si>
  <si>
    <t>3130APYA7</t>
  </si>
  <si>
    <t>3130AKPP5</t>
  </si>
  <si>
    <t>3130AL4Q4</t>
  </si>
  <si>
    <t>3130ALCY8</t>
  </si>
  <si>
    <t>3130ALG65</t>
  </si>
  <si>
    <t>2023</t>
  </si>
  <si>
    <t>Jan-24</t>
  </si>
  <si>
    <t>Feb-24</t>
  </si>
  <si>
    <t>Mar-24</t>
  </si>
  <si>
    <t>Apr-24</t>
  </si>
  <si>
    <t>May-24</t>
  </si>
  <si>
    <t>Jun-24</t>
  </si>
  <si>
    <t>Jul-24</t>
  </si>
  <si>
    <t>Aug-24</t>
  </si>
  <si>
    <t>Sep-24</t>
  </si>
  <si>
    <t>Oct-24</t>
  </si>
  <si>
    <t>Nov-24</t>
  </si>
  <si>
    <t>Dec-24</t>
  </si>
  <si>
    <t>Jan-25</t>
  </si>
  <si>
    <t>Feb-25</t>
  </si>
  <si>
    <t>Mar-25</t>
  </si>
  <si>
    <t>Apr-25</t>
  </si>
  <si>
    <t>May-25</t>
  </si>
  <si>
    <t>Jun-25</t>
  </si>
  <si>
    <t>Jul-25</t>
  </si>
  <si>
    <t>Aug-25</t>
  </si>
  <si>
    <t>Sep-25</t>
  </si>
  <si>
    <t>Oct-25</t>
  </si>
  <si>
    <t>Nov-25</t>
  </si>
  <si>
    <t>Dec-25</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</si>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</sst>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164" formatCode="\$#,##0.000"/>
    <numFmt numFmtId="165" formatCode="#,##0.000"/>
    <numFmt numFmtId="166" formatCode="#,##0.0%"/>
    <numFmt numFmtId="167" formatCode="#,##0.000;\-#,##0.000"/>
    <numFmt numFmtId="168" formatCode="mm/dd/yyyy"/>
    <numFmt numFmtId="169" formatCode="m\/d\/yyyy"/>
    <numFmt numFmtId="170" formatCode="&quot;$&quot;#,##0.000"/>
    <numFmt numFmtId="171" formatCode="\$#,##0.000;&quot;($&quot;#,##0.000\)"/>
    <numFmt numFmtId="172" formatCode="0.0%"/>
    <numFmt numFmtId="173" formatCode="0.000"/>
  </numFmts>
  <fonts count="55" x14ac:knownFonts="1">
    <font>
      <sz val="10"/>
      <color rgb="FF000000"/>
      <name val="Arial"/>
    </font>
    <font>
      <sz val="6"/>
      <color rgb="FF000000"/>
      <name val="Arial"/>
      <family val="2"/>
    </font>
    <font>
      <b/>
      <sz val="14"/>
      <color rgb="FF000080"/>
      <name val="Arial"/>
      <family val="2"/>
    </font>
    <font>
      <sz val="8"/>
      <color rgb="FF000080"/>
      <name val="Arial"/>
      <family val="2"/>
    </font>
    <font>
      <i/>
      <sz val="8"/>
      <color rgb="FF333333"/>
      <name val="Arial"/>
      <family val="2"/>
    </font>
    <font>
      <b/>
      <sz val="8"/>
      <color rgb="FF000000"/>
      <name val="Arial"/>
      <family val="2"/>
    </font>
    <font>
      <sz val="8"/>
      <color rgb="FF333333"/>
      <name val="Arial"/>
      <family val="2"/>
    </font>
    <font>
      <b/>
      <sz val="8"/>
      <color rgb="FF333333"/>
      <name val="Arial"/>
      <family val="2"/>
    </font>
    <font>
      <b/>
      <sz val="9"/>
      <color rgb="FF333333"/>
      <name val="Arial"/>
      <family val="2"/>
    </font>
    <font>
      <sz val="9"/>
      <color rgb="FF333333"/>
      <name val="Arial"/>
      <family val="2"/>
    </font>
    <font>
      <b/>
      <sz val="12"/>
      <color rgb="FF000080"/>
      <name val="Arial"/>
      <family val="2"/>
    </font>
    <font>
      <i/>
      <sz val="8"/>
      <color rgb="FF000000"/>
      <name val="Arial"/>
      <family val="2"/>
    </font>
    <font>
      <b/>
      <sz val="8"/>
      <color rgb="FFFFFFFF"/>
      <name val="Arial"/>
      <family val="2"/>
    </font>
    <font>
      <sz val="10"/>
      <color rgb="FF000000"/>
      <name val="Arial"/>
      <family val="2"/>
    </font>
    <font>
      <b/>
      <sz val="8"/>
      <name val="Arial"/>
      <family val="2"/>
    </font>
    <font>
      <sz val="8"/>
      <color indexed="8"/>
      <name val="Arial"/>
      <family val="2"/>
    </font>
    <font>
      <sz val="8"/>
      <color indexed="8"/>
      <name val="Arial"/>
      <family val="2"/>
    </font>
    <font>
      <sz val="10"/>
      <name val="Arial"/>
      <family val="2"/>
    </font>
    <font>
      <sz val="8"/>
      <name val="Arial"/>
      <family val="2"/>
    </font>
    <font>
      <b/>
      <i/>
      <sz val="7"/>
      <name val="Arial"/>
      <family val="2"/>
    </font>
    <font>
      <sz val="6"/>
      <color indexed="8"/>
      <name val="Arial"/>
      <family val="2"/>
    </font>
    <font>
      <b/>
      <sz val="8"/>
      <color indexed="8"/>
      <name val="Arial"/>
      <family val="2"/>
    </font>
    <font>
      <i/>
      <sz val="8"/>
      <color indexed="18"/>
      <name val="Arial"/>
      <family val="2"/>
    </font>
    <font>
      <sz val="8"/>
      <color rgb="FF333333"/>
      <name val="Arial"/>
      <family val="2"/>
    </font>
    <font>
      <b/>
      <sz val="8"/>
      <color indexed="9"/>
      <name val="Arial"/>
      <family val="2"/>
    </font>
    <font>
      <b/>
      <sz val="9"/>
      <color rgb="FF333333"/>
      <name val="Arial"/>
      <family val="2"/>
    </font>
    <font>
      <b/>
      <i/>
      <sz val="8"/>
      <name val="Arial"/>
      <family val="2"/>
    </font>
    <font>
      <b/>
      <sz val="8"/>
      <color rgb="FF333333"/>
      <name val="Arial"/>
      <family val="2"/>
    </font>
    <font>
      <sz val="12"/>
      <color indexed="8"/>
      <name val="Arial"/>
      <family val="2"/>
    </font>
    <font>
      <b/>
      <sz val="8"/>
      <color rgb="FF000000"/>
      <name val="Arial"/>
      <family val="2"/>
    </font>
    <font>
      <i/>
      <sz val="8"/>
      <color rgb="FF000000"/>
      <name val="Arial"/>
      <family val="2"/>
    </font>
    <font>
      <sz val="8"/>
      <color rgb="FF000000"/>
      <name val="Arial"/>
      <family val="2"/>
    </font>
    <font>
      <b/>
      <sz val="8"/>
      <color rgb="FF000080"/>
      <name val="Arial"/>
      <family val="2"/>
    </font>
    <font>
      <sz val="8"/>
      <color rgb="FF000080"/>
      <name val="Arial"/>
      <family val="2"/>
    </font>
    <font>
      <b/>
      <sz val="8"/>
      <color rgb="FF808080"/>
      <name val="Arial"/>
      <family val="2"/>
    </font>
    <font>
      <sz val="8"/>
      <color rgb="FF808080"/>
      <name val="Arial"/>
      <family val="2"/>
    </font>
    <font>
      <sz val="8"/>
      <color indexed="23"/>
      <name val="Arial"/>
      <family val="2"/>
    </font>
    <font>
      <b/>
      <sz val="8"/>
      <color indexed="23"/>
      <name val="Arial"/>
      <family val="2"/>
    </font>
    <font>
      <i/>
      <sz val="8"/>
      <color rgb="FF333333"/>
      <name val="Arial"/>
      <family val="2"/>
    </font>
    <font>
      <i/>
      <sz val="8"/>
      <name val="Arial"/>
      <family val="2"/>
    </font>
    <font>
      <sz val="8"/>
      <color rgb="FF000000"/>
      <name val="Arial"/>
      <family val="2"/>
    </font>
    <font>
      <b/>
      <sz val="8"/>
      <color rgb="FF000000"/>
      <name val="Arial"/>
    </font>
    <font>
      <sz val="8"/>
      <color rgb="FF333333"/>
      <name val="Arial"/>
    </font>
    <font>
      <b/>
      <sz val="8"/>
      <color rgb="FF333333"/>
      <name val="Arial"/>
    </font>
    <font>
      <sz val="6"/>
      <color rgb="FF000000"/>
      <name val="Arial"/>
    </font>
    <font>
      <b/>
      <sz val="12"/>
      <color rgb="FF000080"/>
      <name val="Arial"/>
    </font>
    <font>
      <sz val="9"/>
      <color rgb="FF333333"/>
      <name val="Arial"/>
    </font>
    <font>
      <i/>
      <sz val="8"/>
      <color rgb="FF333333"/>
      <name val="Arial"/>
    </font>
    <font>
      <b/>
      <sz val="9"/>
      <color rgb="FF333333"/>
      <name val="Arial"/>
    </font>
    <font>
      <sz val="8"/>
      <color rgb="FF000000"/>
      <name val="Arial"/>
    </font>
    <font>
      <sz val="8"/>
      <color rgb="FF808080"/>
      <name val="Arial"/>
    </font>
    <font>
      <b/>
      <sz val="8"/>
      <color rgb="FF808080"/>
      <name val="Arial"/>
    </font>
    <font>
      <b/>
      <sz val="9"/>
      <name val="Arial"/>
      <family val="2"/>
    </font>
    <font>
      <b/>
      <sz val="9"/>
      <color theme="1"/>
      <name val="Arial"/>
      <family val="2"/>
    </font>
    <font>
      <b/>
      <sz val="8"/>
      <color theme="0" tint="-0.34998626667073579"/>
      <name val="Arial"/>
      <family val="2"/>
    </font>
  </fonts>
  <fills count="15">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FCFDFD"/>
        <bgColor rgb="FFFFFFFF"/>
      </patternFill>
    </fill>
    <fill>
      <patternFill patternType="solid">
        <fgColor rgb="FFC6C3C6"/>
        <bgColor rgb="FFFFFFFF"/>
      </patternFill>
    </fill>
    <fill>
      <patternFill patternType="solid">
        <fgColor rgb="FFF8FBFC"/>
        <bgColor rgb="FFFFFFFF"/>
      </patternFill>
    </fill>
    <fill>
      <patternFill patternType="solid">
        <fgColor indexed="22"/>
        <bgColor indexed="64"/>
      </patternFill>
    </fill>
    <fill>
      <patternFill patternType="solid">
        <fgColor indexed="9"/>
        <bgColor indexed="9"/>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0.34998626667073579"/>
        <bgColor rgb="FFFFFFFF"/>
      </patternFill>
    </fill>
    <fill>
      <patternFill patternType="solid">
        <fgColor theme="2" tint="-9.9978637043366805E-2"/>
        <bgColor indexed="9"/>
      </patternFill>
    </fill>
    <fill>
      <patternFill patternType="solid">
        <fgColor theme="0"/>
        <bgColor indexed="64"/>
      </patternFill>
    </fill>
    <fill>
      <patternFill patternType="solid">
        <fgColor theme="0"/>
        <bgColor rgb="FFFFFFFF"/>
      </patternFill>
    </fill>
  </fills>
  <borders count="28">
    <border>
      <left/>
      <right/>
      <top/>
      <bottom/>
      <diagonal/>
    </border>
    <border>
      <left style="thin">
        <color rgb="FFFFFFFF"/>
      </left>
      <right style="thin">
        <color rgb="FFFFFFFF"/>
      </right>
      <top style="thin">
        <color rgb="FFFFFFFF"/>
      </top>
      <bottom style="thin">
        <color rgb="FFFFFFFF"/>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EBEBEB"/>
      </top>
      <bottom style="thin">
        <color rgb="FFEBEBEB"/>
      </bottom>
      <diagonal/>
    </border>
    <border>
      <left style="thin">
        <color rgb="FFEBEBEB"/>
      </left>
      <right style="thin">
        <color rgb="FFEBEBEB"/>
      </right>
      <top style="thin">
        <color rgb="FFCAC9D9"/>
      </top>
      <bottom style="thin">
        <color rgb="FFEBEBEB"/>
      </bottom>
      <diagonal/>
    </border>
    <border>
      <left style="thin">
        <color rgb="FF3877A6"/>
      </left>
      <right style="thin">
        <color rgb="FF09558F"/>
      </right>
      <top style="thin">
        <color rgb="FFCAC9D9"/>
      </top>
      <bottom style="thin">
        <color rgb="FF3877A6"/>
      </bottom>
      <diagonal/>
    </border>
    <border>
      <left/>
      <right/>
      <top/>
      <bottom style="thin">
        <color rgb="FF00000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000000"/>
      </bottom>
      <diagonal/>
    </border>
    <border>
      <left style="thin">
        <color indexed="31"/>
      </left>
      <right style="thin">
        <color indexed="31"/>
      </right>
      <top style="thin">
        <color indexed="31"/>
      </top>
      <bottom style="thin">
        <color indexed="3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indexed="31"/>
      </right>
      <top style="thin">
        <color indexed="31"/>
      </top>
      <bottom style="thin">
        <color indexed="31"/>
      </bottom>
      <diagonal/>
    </border>
    <border>
      <left style="thin">
        <color rgb="FF3877A6"/>
      </left>
      <right style="thin">
        <color rgb="FF09558F"/>
      </right>
      <top style="thin">
        <color rgb="FF3877A6"/>
      </top>
      <bottom/>
      <diagonal/>
    </border>
    <border>
      <left style="thin">
        <color rgb="FFEBEBEB"/>
      </left>
      <right style="thin">
        <color rgb="FFEBEBEB"/>
      </right>
      <top/>
      <bottom style="thin">
        <color rgb="FFEBEBEB"/>
      </bottom>
      <diagonal/>
    </border>
    <border>
      <left style="thin">
        <color rgb="FF3877A6"/>
      </left>
      <right/>
      <top style="thin">
        <color rgb="FF3877A6"/>
      </top>
      <bottom style="thin">
        <color rgb="FFA5A5B1"/>
      </bottom>
      <diagonal/>
    </border>
    <border>
      <left style="thin">
        <color indexed="31"/>
      </left>
      <right style="thin">
        <color indexed="31"/>
      </right>
      <top/>
      <bottom style="thin">
        <color indexed="31"/>
      </bottom>
      <diagonal/>
    </border>
    <border>
      <left/>
      <right style="thin">
        <color indexed="31"/>
      </right>
      <top/>
      <bottom style="thin">
        <color indexed="31"/>
      </bottom>
      <diagonal/>
    </border>
    <border>
      <left style="thin">
        <color theme="4" tint="-0.499984740745262"/>
      </left>
      <right/>
      <top style="thin">
        <color theme="4" tint="-0.499984740745262"/>
      </top>
      <bottom style="thin">
        <color theme="4" tint="-0.499984740745262"/>
      </bottom>
      <diagonal/>
    </border>
    <border>
      <left style="medium">
        <color theme="4" tint="-0.499984740745262"/>
      </left>
      <right style="thin">
        <color theme="4" tint="-0.499984740745262"/>
      </right>
      <top style="medium">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style="medium">
        <color theme="4" tint="-0.499984740745262"/>
      </bottom>
      <diagonal/>
    </border>
    <border>
      <left/>
      <right style="thin">
        <color rgb="FFEBEBEB"/>
      </right>
      <top style="thin">
        <color rgb="FFEBEBEB"/>
      </top>
      <bottom style="thin">
        <color rgb="FFEBEBEB"/>
      </bottom>
      <diagonal/>
    </border>
    <border>
      <left/>
      <right style="thin">
        <color rgb="FFEBEBEB"/>
      </right>
      <top style="thin">
        <color rgb="FFCAC9D9"/>
      </top>
      <bottom style="thin">
        <color rgb="FFEBEBEB"/>
      </bottom>
      <diagonal/>
    </border>
    <border>
      <left style="thin">
        <color rgb="FF3877A6"/>
      </left>
      <right style="thin">
        <color rgb="FF09558F"/>
      </right>
      <top/>
      <bottom style="thin">
        <color rgb="FF3877A6"/>
      </bottom>
      <diagonal/>
    </border>
    <border>
      <left style="thin">
        <color rgb="FF3877A6"/>
      </left>
      <right style="thin">
        <color rgb="FF3877A6"/>
      </right>
      <top style="thin">
        <color rgb="FFCAC9D9"/>
      </top>
      <bottom style="thin">
        <color rgb="FFA5A5B1"/>
      </bottom>
      <diagonal/>
    </border>
    <border>
      <left/>
      <right/>
      <top style="thin">
        <color rgb="FFCAC9D9"/>
      </top>
      <bottom/>
      <diagonal/>
    </border>
    <border>
      <left/>
      <right/>
      <top style="thin">
        <color rgb="FFFFFFFF"/>
      </top>
      <bottom style="thin">
        <color rgb="FF000000"/>
      </bottom>
      <diagonal/>
    </border>
  </borders>
  <cellStyleXfs count="3">
    <xf numFmtId="0" fontId="0" fillId="0" borderId="0"/>
    <xf numFmtId="44" fontId="13" fillId="0" borderId="0" applyFont="0" applyFill="0" applyBorder="0" applyAlignment="0" applyProtection="0"/>
    <xf numFmtId="0" fontId="17" fillId="0" borderId="0"/>
  </cellStyleXfs>
  <cellXfs count="469">
    <xf numFmtId="0" fontId="0" fillId="0" borderId="0" xfId="0"/>
    <xf numFmtId="0" fontId="1" fillId="2" borderId="0" xfId="0" applyFont="1" applyFill="1" applyAlignment="1">
      <alignment horizontal="left"/>
    </xf>
    <xf numFmtId="49" fontId="4" fillId="2" borderId="0" xfId="0" applyNumberFormat="1" applyFont="1" applyFill="1" applyAlignment="1">
      <alignment horizontal="left"/>
    </xf>
    <xf numFmtId="49" fontId="5" fillId="3" borderId="2" xfId="0" applyNumberFormat="1" applyFont="1" applyFill="1" applyBorder="1" applyAlignment="1">
      <alignment horizontal="center" wrapText="1"/>
    </xf>
    <xf numFmtId="49" fontId="5" fillId="3" borderId="3" xfId="0" applyNumberFormat="1" applyFont="1" applyFill="1" applyBorder="1" applyAlignment="1">
      <alignment horizontal="right" vertical="top"/>
    </xf>
    <xf numFmtId="164" fontId="6" fillId="4" borderId="4" xfId="0" applyNumberFormat="1" applyFont="1" applyFill="1" applyBorder="1" applyAlignment="1">
      <alignment horizontal="right" vertical="top"/>
    </xf>
    <xf numFmtId="164" fontId="7" fillId="2" borderId="5" xfId="0" applyNumberFormat="1" applyFont="1" applyFill="1" applyBorder="1" applyAlignment="1">
      <alignment horizontal="right" vertical="top"/>
    </xf>
    <xf numFmtId="164" fontId="6" fillId="2" borderId="4" xfId="0" applyNumberFormat="1" applyFont="1" applyFill="1" applyBorder="1" applyAlignment="1">
      <alignment horizontal="right" vertical="top"/>
    </xf>
    <xf numFmtId="1" fontId="5" fillId="3" borderId="6" xfId="0" applyNumberFormat="1" applyFont="1" applyFill="1" applyBorder="1" applyAlignment="1">
      <alignment horizontal="right" vertical="top"/>
    </xf>
    <xf numFmtId="49" fontId="8" fillId="2" borderId="0" xfId="0" applyNumberFormat="1" applyFont="1" applyFill="1" applyAlignment="1">
      <alignment horizontal="left"/>
    </xf>
    <xf numFmtId="0" fontId="9" fillId="2" borderId="0" xfId="0" applyFont="1" applyFill="1" applyAlignment="1">
      <alignment horizontal="left"/>
    </xf>
    <xf numFmtId="49" fontId="4" fillId="2" borderId="0" xfId="0" applyNumberFormat="1" applyFont="1" applyFill="1" applyAlignment="1">
      <alignment horizontal="left" vertical="center"/>
    </xf>
    <xf numFmtId="49" fontId="5" fillId="3" borderId="2" xfId="0" applyNumberFormat="1" applyFont="1" applyFill="1" applyBorder="1" applyAlignment="1">
      <alignment horizontal="center" vertical="center"/>
    </xf>
    <xf numFmtId="49" fontId="5" fillId="3" borderId="3" xfId="0" applyNumberFormat="1" applyFont="1" applyFill="1" applyBorder="1" applyAlignment="1">
      <alignment horizontal="left" vertical="center"/>
    </xf>
    <xf numFmtId="49" fontId="5" fillId="3" borderId="3" xfId="0" applyNumberFormat="1" applyFont="1" applyFill="1" applyBorder="1" applyAlignment="1">
      <alignment horizontal="left"/>
    </xf>
    <xf numFmtId="164" fontId="6" fillId="2" borderId="4" xfId="0" applyNumberFormat="1" applyFont="1" applyFill="1" applyBorder="1" applyAlignment="1">
      <alignment horizontal="right"/>
    </xf>
    <xf numFmtId="0" fontId="8" fillId="2" borderId="0" xfId="0" applyFont="1" applyFill="1" applyAlignment="1">
      <alignment horizontal="left"/>
    </xf>
    <xf numFmtId="164" fontId="6" fillId="4" borderId="4" xfId="0" applyNumberFormat="1" applyFont="1" applyFill="1" applyBorder="1" applyAlignment="1">
      <alignment horizontal="right"/>
    </xf>
    <xf numFmtId="0" fontId="5" fillId="3" borderId="3" xfId="0" applyFont="1" applyFill="1" applyBorder="1" applyAlignment="1">
      <alignment horizontal="left" vertical="center"/>
    </xf>
    <xf numFmtId="49" fontId="7" fillId="2" borderId="0" xfId="0" applyNumberFormat="1" applyFont="1" applyFill="1" applyAlignment="1">
      <alignment horizontal="right"/>
    </xf>
    <xf numFmtId="164" fontId="7" fillId="2" borderId="0" xfId="0" applyNumberFormat="1" applyFont="1" applyFill="1" applyAlignment="1">
      <alignment horizontal="right"/>
    </xf>
    <xf numFmtId="0" fontId="4" fillId="2" borderId="0" xfId="0" applyFont="1" applyFill="1" applyAlignment="1">
      <alignment horizontal="left"/>
    </xf>
    <xf numFmtId="0" fontId="5" fillId="3" borderId="0" xfId="0" applyFont="1" applyFill="1" applyAlignment="1">
      <alignment horizontal="center" wrapText="1"/>
    </xf>
    <xf numFmtId="49" fontId="5" fillId="3" borderId="0" xfId="0" applyNumberFormat="1" applyFont="1" applyFill="1" applyAlignment="1">
      <alignment horizontal="center"/>
    </xf>
    <xf numFmtId="49" fontId="5" fillId="3" borderId="0" xfId="0" applyNumberFormat="1" applyFont="1" applyFill="1" applyAlignment="1">
      <alignment horizontal="center" wrapText="1"/>
    </xf>
    <xf numFmtId="3" fontId="6" fillId="4" borderId="4" xfId="0" applyNumberFormat="1" applyFont="1" applyFill="1" applyBorder="1" applyAlignment="1">
      <alignment horizontal="right" vertical="top"/>
    </xf>
    <xf numFmtId="3" fontId="7" fillId="2" borderId="5" xfId="0" applyNumberFormat="1" applyFont="1" applyFill="1" applyBorder="1" applyAlignment="1">
      <alignment horizontal="right" vertical="top"/>
    </xf>
    <xf numFmtId="3" fontId="6" fillId="2" borderId="4" xfId="0" applyNumberFormat="1" applyFont="1" applyFill="1" applyBorder="1" applyAlignment="1">
      <alignment horizontal="right" vertical="top"/>
    </xf>
    <xf numFmtId="49" fontId="4" fillId="2" borderId="0" xfId="0" applyNumberFormat="1" applyFont="1" applyFill="1" applyAlignment="1">
      <alignment horizontal="center"/>
    </xf>
    <xf numFmtId="165" fontId="6" fillId="4" borderId="4" xfId="0" applyNumberFormat="1" applyFont="1" applyFill="1" applyBorder="1" applyAlignment="1">
      <alignment horizontal="right" vertical="top"/>
    </xf>
    <xf numFmtId="165" fontId="7" fillId="2" borderId="5" xfId="0" applyNumberFormat="1" applyFont="1" applyFill="1" applyBorder="1" applyAlignment="1">
      <alignment horizontal="right" vertical="top"/>
    </xf>
    <xf numFmtId="165" fontId="6" fillId="2" borderId="5" xfId="0" applyNumberFormat="1" applyFont="1" applyFill="1" applyBorder="1" applyAlignment="1">
      <alignment horizontal="right" vertical="top"/>
    </xf>
    <xf numFmtId="165" fontId="6" fillId="2" borderId="4" xfId="0" applyNumberFormat="1" applyFont="1" applyFill="1" applyBorder="1" applyAlignment="1">
      <alignment horizontal="right" vertical="top"/>
    </xf>
    <xf numFmtId="49" fontId="5" fillId="5" borderId="2" xfId="0" applyNumberFormat="1" applyFont="1" applyFill="1" applyBorder="1" applyAlignment="1">
      <alignment horizontal="center"/>
    </xf>
    <xf numFmtId="0" fontId="12" fillId="3" borderId="8" xfId="0" applyFont="1" applyFill="1" applyBorder="1" applyAlignment="1">
      <alignment horizontal="left"/>
    </xf>
    <xf numFmtId="0" fontId="5" fillId="3" borderId="8" xfId="0" applyFont="1" applyFill="1" applyBorder="1" applyAlignment="1">
      <alignment horizontal="center"/>
    </xf>
    <xf numFmtId="49" fontId="5" fillId="3" borderId="8" xfId="0" applyNumberFormat="1" applyFont="1" applyFill="1" applyBorder="1" applyAlignment="1">
      <alignment horizontal="center"/>
    </xf>
    <xf numFmtId="49" fontId="11" fillId="3" borderId="8" xfId="0" applyNumberFormat="1" applyFont="1" applyFill="1" applyBorder="1" applyAlignment="1">
      <alignment horizontal="right"/>
    </xf>
    <xf numFmtId="49" fontId="5" fillId="3" borderId="8" xfId="0" applyNumberFormat="1" applyFont="1" applyFill="1" applyBorder="1" applyAlignment="1">
      <alignment horizontal="center" wrapText="1"/>
    </xf>
    <xf numFmtId="49" fontId="5" fillId="3" borderId="2" xfId="0" applyNumberFormat="1" applyFont="1" applyFill="1" applyBorder="1" applyAlignment="1">
      <alignment horizontal="left"/>
    </xf>
    <xf numFmtId="168" fontId="7" fillId="3" borderId="4" xfId="0" applyNumberFormat="1" applyFont="1" applyFill="1" applyBorder="1" applyAlignment="1">
      <alignment horizontal="right" vertical="center"/>
    </xf>
    <xf numFmtId="165" fontId="6" fillId="6" borderId="4" xfId="0" applyNumberFormat="1" applyFont="1" applyFill="1" applyBorder="1" applyAlignment="1">
      <alignment horizontal="right" vertical="center"/>
    </xf>
    <xf numFmtId="165" fontId="6" fillId="2" borderId="4" xfId="0" applyNumberFormat="1" applyFont="1" applyFill="1" applyBorder="1" applyAlignment="1">
      <alignment horizontal="right" vertical="center"/>
    </xf>
    <xf numFmtId="17" fontId="14" fillId="7" borderId="0" xfId="0" applyNumberFormat="1" applyFont="1" applyFill="1" applyAlignment="1">
      <alignment horizontal="right"/>
    </xf>
    <xf numFmtId="164" fontId="15" fillId="8" borderId="10" xfId="0" applyNumberFormat="1" applyFont="1" applyFill="1" applyBorder="1" applyAlignment="1">
      <alignment horizontal="right"/>
    </xf>
    <xf numFmtId="164" fontId="16" fillId="8" borderId="10" xfId="0" applyNumberFormat="1" applyFont="1" applyFill="1" applyBorder="1" applyAlignment="1">
      <alignment horizontal="right"/>
    </xf>
    <xf numFmtId="165" fontId="14" fillId="0" borderId="0" xfId="0" applyNumberFormat="1" applyFont="1"/>
    <xf numFmtId="170" fontId="14" fillId="0" borderId="0" xfId="1" applyNumberFormat="1" applyFont="1" applyFill="1"/>
    <xf numFmtId="17" fontId="14" fillId="7" borderId="0" xfId="0" applyNumberFormat="1" applyFont="1" applyFill="1"/>
    <xf numFmtId="164" fontId="15" fillId="8" borderId="0" xfId="0" applyNumberFormat="1" applyFont="1" applyFill="1" applyAlignment="1">
      <alignment horizontal="right"/>
    </xf>
    <xf numFmtId="165" fontId="18" fillId="0" borderId="0" xfId="0" applyNumberFormat="1" applyFont="1"/>
    <xf numFmtId="165" fontId="14" fillId="7" borderId="0" xfId="0" applyNumberFormat="1" applyFont="1" applyFill="1" applyAlignment="1">
      <alignment horizontal="center" wrapText="1"/>
    </xf>
    <xf numFmtId="164" fontId="7" fillId="2" borderId="0" xfId="0" applyNumberFormat="1" applyFont="1" applyFill="1" applyAlignment="1">
      <alignment horizontal="right" vertical="top"/>
    </xf>
    <xf numFmtId="0" fontId="20" fillId="8" borderId="0" xfId="2" applyFont="1" applyFill="1" applyAlignment="1">
      <alignment vertical="center"/>
    </xf>
    <xf numFmtId="0" fontId="21" fillId="8" borderId="0" xfId="2" applyFont="1" applyFill="1" applyAlignment="1">
      <alignment horizontal="center"/>
    </xf>
    <xf numFmtId="1" fontId="21" fillId="8" borderId="0" xfId="2" applyNumberFormat="1" applyFont="1" applyFill="1" applyAlignment="1">
      <alignment horizontal="center"/>
    </xf>
    <xf numFmtId="0" fontId="22" fillId="0" borderId="0" xfId="2" applyFont="1" applyAlignment="1">
      <alignment horizontal="center"/>
    </xf>
    <xf numFmtId="165" fontId="14" fillId="7" borderId="0" xfId="2" applyNumberFormat="1" applyFont="1" applyFill="1" applyAlignment="1">
      <alignment horizontal="center" wrapText="1"/>
    </xf>
    <xf numFmtId="165" fontId="14" fillId="7" borderId="0" xfId="2" applyNumberFormat="1" applyFont="1" applyFill="1" applyAlignment="1">
      <alignment horizontal="left" wrapText="1"/>
    </xf>
    <xf numFmtId="165" fontId="14" fillId="7" borderId="0" xfId="2" applyNumberFormat="1" applyFont="1" applyFill="1" applyAlignment="1">
      <alignment wrapText="1"/>
    </xf>
    <xf numFmtId="164" fontId="23" fillId="2" borderId="4" xfId="0" applyNumberFormat="1" applyFont="1" applyFill="1" applyBorder="1" applyAlignment="1">
      <alignment horizontal="right"/>
    </xf>
    <xf numFmtId="0" fontId="24" fillId="8" borderId="0" xfId="2" applyFont="1" applyFill="1"/>
    <xf numFmtId="0" fontId="25" fillId="2" borderId="0" xfId="0" applyFont="1" applyFill="1" applyAlignment="1">
      <alignment horizontal="left"/>
    </xf>
    <xf numFmtId="164" fontId="23" fillId="4" borderId="4" xfId="0" applyNumberFormat="1" applyFont="1" applyFill="1" applyBorder="1" applyAlignment="1">
      <alignment horizontal="right"/>
    </xf>
    <xf numFmtId="165" fontId="26" fillId="7" borderId="0" xfId="2" applyNumberFormat="1" applyFont="1" applyFill="1" applyAlignment="1">
      <alignment horizontal="center" wrapText="1"/>
    </xf>
    <xf numFmtId="164" fontId="27" fillId="2" borderId="0" xfId="0" applyNumberFormat="1" applyFont="1" applyFill="1" applyAlignment="1">
      <alignment horizontal="right"/>
    </xf>
    <xf numFmtId="0" fontId="15" fillId="8" borderId="0" xfId="2" applyFont="1" applyFill="1" applyAlignment="1">
      <alignment vertical="center"/>
    </xf>
    <xf numFmtId="49" fontId="25" fillId="2" borderId="0" xfId="0" applyNumberFormat="1" applyFont="1" applyFill="1" applyAlignment="1">
      <alignment horizontal="left"/>
    </xf>
    <xf numFmtId="171" fontId="15" fillId="8" borderId="10" xfId="0" applyNumberFormat="1" applyFont="1" applyFill="1" applyBorder="1" applyAlignment="1">
      <alignment horizontal="right"/>
    </xf>
    <xf numFmtId="171" fontId="15" fillId="8" borderId="10" xfId="2" applyNumberFormat="1" applyFont="1" applyFill="1" applyBorder="1" applyAlignment="1">
      <alignment horizontal="right"/>
    </xf>
    <xf numFmtId="0" fontId="24" fillId="8" borderId="0" xfId="0" applyFont="1" applyFill="1" applyAlignment="1">
      <alignment horizontal="left"/>
    </xf>
    <xf numFmtId="0" fontId="24" fillId="8" borderId="0" xfId="2" applyFont="1" applyFill="1" applyAlignment="1">
      <alignment horizontal="left"/>
    </xf>
    <xf numFmtId="164" fontId="15" fillId="8" borderId="10" xfId="2" applyNumberFormat="1" applyFont="1" applyFill="1" applyBorder="1" applyAlignment="1">
      <alignment horizontal="right"/>
    </xf>
    <xf numFmtId="164" fontId="21" fillId="8" borderId="0" xfId="0" applyNumberFormat="1" applyFont="1" applyFill="1" applyAlignment="1">
      <alignment horizontal="right" vertical="center"/>
    </xf>
    <xf numFmtId="164" fontId="21" fillId="8" borderId="0" xfId="2" applyNumberFormat="1" applyFont="1" applyFill="1" applyAlignment="1">
      <alignment horizontal="right" vertical="center"/>
    </xf>
    <xf numFmtId="0" fontId="28" fillId="8" borderId="0" xfId="0" applyFont="1" applyFill="1" applyAlignment="1">
      <alignment vertical="center"/>
    </xf>
    <xf numFmtId="0" fontId="28" fillId="8" borderId="0" xfId="0" applyFont="1" applyFill="1" applyAlignment="1">
      <alignment horizontal="left"/>
    </xf>
    <xf numFmtId="0" fontId="15" fillId="8" borderId="0" xfId="0" applyFont="1" applyFill="1" applyAlignment="1">
      <alignment vertical="center"/>
    </xf>
    <xf numFmtId="0" fontId="17" fillId="0" borderId="0" xfId="2"/>
    <xf numFmtId="164" fontId="21" fillId="8" borderId="0" xfId="0" applyNumberFormat="1" applyFont="1" applyFill="1" applyAlignment="1">
      <alignment horizontal="right" vertical="top" wrapText="1"/>
    </xf>
    <xf numFmtId="0" fontId="17" fillId="0" borderId="0" xfId="2" applyAlignment="1">
      <alignment wrapText="1"/>
    </xf>
    <xf numFmtId="0" fontId="28" fillId="8" borderId="0" xfId="2" applyFont="1" applyFill="1" applyAlignment="1">
      <alignment vertical="center"/>
    </xf>
    <xf numFmtId="3" fontId="14" fillId="7" borderId="0" xfId="0" applyNumberFormat="1" applyFont="1" applyFill="1" applyAlignment="1">
      <alignment horizontal="center" wrapText="1"/>
    </xf>
    <xf numFmtId="0" fontId="1" fillId="2" borderId="0" xfId="0" applyFont="1" applyFill="1" applyAlignment="1">
      <alignment horizontal="center"/>
    </xf>
    <xf numFmtId="166" fontId="7" fillId="2" borderId="5" xfId="0" applyNumberFormat="1" applyFont="1" applyFill="1" applyBorder="1" applyAlignment="1">
      <alignment horizontal="center" vertical="top"/>
    </xf>
    <xf numFmtId="0" fontId="8" fillId="2" borderId="0" xfId="0" applyFont="1" applyFill="1" applyAlignment="1">
      <alignment horizontal="center"/>
    </xf>
    <xf numFmtId="0" fontId="0" fillId="0" borderId="0" xfId="0" applyAlignment="1">
      <alignment horizontal="center"/>
    </xf>
    <xf numFmtId="49" fontId="29" fillId="3" borderId="3" xfId="0" applyNumberFormat="1" applyFont="1" applyFill="1" applyBorder="1" applyAlignment="1">
      <alignment horizontal="right"/>
    </xf>
    <xf numFmtId="167" fontId="23" fillId="4" borderId="4" xfId="0" applyNumberFormat="1" applyFont="1" applyFill="1" applyBorder="1" applyAlignment="1">
      <alignment horizontal="right"/>
    </xf>
    <xf numFmtId="167" fontId="27" fillId="2" borderId="5" xfId="0" applyNumberFormat="1" applyFont="1" applyFill="1" applyBorder="1" applyAlignment="1">
      <alignment horizontal="right"/>
    </xf>
    <xf numFmtId="167" fontId="23" fillId="2" borderId="5" xfId="0" applyNumberFormat="1" applyFont="1" applyFill="1" applyBorder="1" applyAlignment="1">
      <alignment horizontal="right"/>
    </xf>
    <xf numFmtId="167" fontId="23" fillId="2" borderId="4" xfId="0" applyNumberFormat="1" applyFont="1" applyFill="1" applyBorder="1" applyAlignment="1">
      <alignment horizontal="right"/>
    </xf>
    <xf numFmtId="165" fontId="15" fillId="8" borderId="10" xfId="0" applyNumberFormat="1" applyFont="1" applyFill="1" applyBorder="1" applyAlignment="1">
      <alignment horizontal="right"/>
    </xf>
    <xf numFmtId="165" fontId="14" fillId="0" borderId="0" xfId="0" applyNumberFormat="1" applyFont="1" applyAlignment="1">
      <alignment horizontal="right" wrapText="1"/>
    </xf>
    <xf numFmtId="165" fontId="15" fillId="8" borderId="10" xfId="0" applyNumberFormat="1" applyFont="1" applyFill="1" applyBorder="1" applyAlignment="1">
      <alignment horizontal="right" vertical="center"/>
    </xf>
    <xf numFmtId="172" fontId="14" fillId="0" borderId="0" xfId="0" applyNumberFormat="1" applyFont="1" applyAlignment="1">
      <alignment horizontal="center" wrapText="1"/>
    </xf>
    <xf numFmtId="165" fontId="15" fillId="8" borderId="10" xfId="2" applyNumberFormat="1" applyFont="1" applyFill="1" applyBorder="1" applyAlignment="1">
      <alignment horizontal="right"/>
    </xf>
    <xf numFmtId="165" fontId="15" fillId="8" borderId="10" xfId="2" applyNumberFormat="1" applyFont="1" applyFill="1" applyBorder="1" applyAlignment="1">
      <alignment horizontal="right" vertical="center"/>
    </xf>
    <xf numFmtId="165" fontId="18" fillId="0" borderId="0" xfId="0" applyNumberFormat="1" applyFont="1" applyAlignment="1">
      <alignment horizontal="right" wrapText="1"/>
    </xf>
    <xf numFmtId="0" fontId="15" fillId="8" borderId="10" xfId="0" applyFont="1" applyFill="1" applyBorder="1" applyAlignment="1">
      <alignment horizontal="left"/>
    </xf>
    <xf numFmtId="49" fontId="15" fillId="8" borderId="10" xfId="0" applyNumberFormat="1" applyFont="1" applyFill="1" applyBorder="1" applyAlignment="1">
      <alignment horizontal="left"/>
    </xf>
    <xf numFmtId="169" fontId="15" fillId="8" borderId="10" xfId="0" applyNumberFormat="1" applyFont="1" applyFill="1" applyBorder="1" applyAlignment="1">
      <alignment horizontal="left"/>
    </xf>
    <xf numFmtId="0" fontId="21" fillId="8" borderId="10" xfId="0" applyFont="1" applyFill="1" applyBorder="1" applyAlignment="1">
      <alignment horizontal="left"/>
    </xf>
    <xf numFmtId="0" fontId="21" fillId="8" borderId="0" xfId="0" applyFont="1" applyFill="1" applyAlignment="1">
      <alignment horizontal="left" vertical="center"/>
    </xf>
    <xf numFmtId="0" fontId="21" fillId="8" borderId="0" xfId="0" applyFont="1" applyFill="1" applyAlignment="1">
      <alignment horizontal="right" vertical="center"/>
    </xf>
    <xf numFmtId="49" fontId="21" fillId="8" borderId="0" xfId="0" applyNumberFormat="1" applyFont="1" applyFill="1" applyAlignment="1">
      <alignment horizontal="left" vertical="center"/>
    </xf>
    <xf numFmtId="165" fontId="21" fillId="8" borderId="0" xfId="0" applyNumberFormat="1" applyFont="1" applyFill="1" applyAlignment="1">
      <alignment horizontal="right" vertical="center"/>
    </xf>
    <xf numFmtId="0" fontId="27" fillId="2" borderId="0" xfId="0" applyFont="1" applyFill="1" applyAlignment="1">
      <alignment horizontal="left"/>
    </xf>
    <xf numFmtId="1" fontId="15" fillId="8" borderId="10" xfId="0" applyNumberFormat="1" applyFont="1" applyFill="1" applyBorder="1" applyAlignment="1">
      <alignment horizontal="left"/>
    </xf>
    <xf numFmtId="14" fontId="15" fillId="8" borderId="10" xfId="0" applyNumberFormat="1" applyFont="1" applyFill="1" applyBorder="1" applyAlignment="1">
      <alignment horizontal="left"/>
    </xf>
    <xf numFmtId="2" fontId="15" fillId="8" borderId="10" xfId="0" applyNumberFormat="1" applyFont="1" applyFill="1" applyBorder="1" applyAlignment="1">
      <alignment horizontal="right"/>
    </xf>
    <xf numFmtId="1" fontId="21" fillId="8" borderId="10" xfId="0" applyNumberFormat="1" applyFont="1" applyFill="1" applyBorder="1" applyAlignment="1">
      <alignment horizontal="left"/>
    </xf>
    <xf numFmtId="49" fontId="21" fillId="8" borderId="0" xfId="0" applyNumberFormat="1" applyFont="1" applyFill="1" applyAlignment="1">
      <alignment horizontal="right" vertical="center"/>
    </xf>
    <xf numFmtId="1" fontId="15" fillId="8" borderId="0" xfId="0" applyNumberFormat="1" applyFont="1" applyFill="1" applyAlignment="1">
      <alignment horizontal="left"/>
    </xf>
    <xf numFmtId="49" fontId="15" fillId="8" borderId="0" xfId="0" applyNumberFormat="1" applyFont="1" applyFill="1" applyAlignment="1">
      <alignment horizontal="left"/>
    </xf>
    <xf numFmtId="169" fontId="15" fillId="8" borderId="0" xfId="0" applyNumberFormat="1" applyFont="1" applyFill="1" applyAlignment="1">
      <alignment horizontal="left"/>
    </xf>
    <xf numFmtId="165" fontId="15" fillId="8" borderId="0" xfId="0" applyNumberFormat="1" applyFont="1" applyFill="1" applyAlignment="1">
      <alignment horizontal="right"/>
    </xf>
    <xf numFmtId="1" fontId="21" fillId="8" borderId="0" xfId="0" applyNumberFormat="1" applyFont="1" applyFill="1" applyAlignment="1">
      <alignment horizontal="left" vertical="center"/>
    </xf>
    <xf numFmtId="1" fontId="15" fillId="8" borderId="10" xfId="2" applyNumberFormat="1" applyFont="1" applyFill="1" applyBorder="1" applyAlignment="1">
      <alignment horizontal="left"/>
    </xf>
    <xf numFmtId="49" fontId="15" fillId="8" borderId="10" xfId="2" applyNumberFormat="1" applyFont="1" applyFill="1" applyBorder="1" applyAlignment="1">
      <alignment horizontal="left"/>
    </xf>
    <xf numFmtId="169" fontId="15" fillId="8" borderId="10" xfId="2" applyNumberFormat="1" applyFont="1" applyFill="1" applyBorder="1" applyAlignment="1">
      <alignment horizontal="left"/>
    </xf>
    <xf numFmtId="1" fontId="15" fillId="8" borderId="0" xfId="2" applyNumberFormat="1" applyFont="1" applyFill="1" applyAlignment="1">
      <alignment horizontal="left"/>
    </xf>
    <xf numFmtId="1" fontId="21" fillId="8" borderId="0" xfId="2" applyNumberFormat="1" applyFont="1" applyFill="1" applyAlignment="1">
      <alignment horizontal="left" vertical="center"/>
    </xf>
    <xf numFmtId="49" fontId="21" fillId="8" borderId="0" xfId="2" applyNumberFormat="1" applyFont="1" applyFill="1" applyAlignment="1">
      <alignment horizontal="left" vertical="center"/>
    </xf>
    <xf numFmtId="165" fontId="21" fillId="8" borderId="0" xfId="2" applyNumberFormat="1" applyFont="1" applyFill="1" applyAlignment="1">
      <alignment horizontal="right" vertical="center"/>
    </xf>
    <xf numFmtId="0" fontId="21" fillId="8" borderId="0" xfId="2" applyFont="1" applyFill="1" applyAlignment="1">
      <alignment horizontal="left" vertical="center"/>
    </xf>
    <xf numFmtId="0" fontId="21" fillId="8" borderId="0" xfId="2" applyFont="1" applyFill="1" applyAlignment="1">
      <alignment horizontal="right" vertical="center"/>
    </xf>
    <xf numFmtId="49" fontId="15" fillId="8" borderId="0" xfId="2" applyNumberFormat="1" applyFont="1" applyFill="1" applyAlignment="1">
      <alignment horizontal="left"/>
    </xf>
    <xf numFmtId="0" fontId="15" fillId="8" borderId="0" xfId="0" applyFont="1" applyFill="1" applyAlignment="1">
      <alignment horizontal="left"/>
    </xf>
    <xf numFmtId="0" fontId="15" fillId="8" borderId="0" xfId="0" applyFont="1" applyFill="1" applyAlignment="1">
      <alignment horizontal="left" vertical="center"/>
    </xf>
    <xf numFmtId="0" fontId="15" fillId="8" borderId="0" xfId="0" applyFont="1" applyFill="1" applyAlignment="1">
      <alignment horizontal="right" vertical="center"/>
    </xf>
    <xf numFmtId="165" fontId="21" fillId="0" borderId="0" xfId="0" applyNumberFormat="1" applyFont="1" applyAlignment="1">
      <alignment horizontal="right" vertical="center"/>
    </xf>
    <xf numFmtId="165" fontId="18" fillId="0" borderId="0" xfId="0" applyNumberFormat="1" applyFont="1" applyAlignment="1">
      <alignment horizontal="center"/>
    </xf>
    <xf numFmtId="0" fontId="29" fillId="3" borderId="8" xfId="0" applyFont="1" applyFill="1" applyBorder="1" applyAlignment="1">
      <alignment horizontal="center"/>
    </xf>
    <xf numFmtId="49" fontId="30" fillId="3" borderId="8" xfId="0" applyNumberFormat="1" applyFont="1" applyFill="1" applyBorder="1" applyAlignment="1">
      <alignment horizontal="right"/>
    </xf>
    <xf numFmtId="49" fontId="29" fillId="3" borderId="8" xfId="0" applyNumberFormat="1" applyFont="1" applyFill="1" applyBorder="1" applyAlignment="1">
      <alignment horizontal="center" wrapText="1"/>
    </xf>
    <xf numFmtId="0" fontId="29" fillId="3" borderId="8" xfId="0" applyFont="1" applyFill="1" applyBorder="1" applyAlignment="1">
      <alignment horizontal="center" wrapText="1"/>
    </xf>
    <xf numFmtId="49" fontId="29" fillId="6" borderId="4" xfId="0" applyNumberFormat="1" applyFont="1" applyFill="1" applyBorder="1" applyAlignment="1">
      <alignment horizontal="right"/>
    </xf>
    <xf numFmtId="165" fontId="23" fillId="6" borderId="4" xfId="0" applyNumberFormat="1" applyFont="1" applyFill="1" applyBorder="1" applyAlignment="1">
      <alignment horizontal="right"/>
    </xf>
    <xf numFmtId="0" fontId="23" fillId="6" borderId="4" xfId="0" applyFont="1" applyFill="1" applyBorder="1" applyAlignment="1">
      <alignment horizontal="left"/>
    </xf>
    <xf numFmtId="49" fontId="29" fillId="2" borderId="4" xfId="0" applyNumberFormat="1" applyFont="1" applyFill="1" applyBorder="1" applyAlignment="1">
      <alignment horizontal="right"/>
    </xf>
    <xf numFmtId="165" fontId="23" fillId="2" borderId="4" xfId="0" applyNumberFormat="1" applyFont="1" applyFill="1" applyBorder="1" applyAlignment="1">
      <alignment horizontal="right"/>
    </xf>
    <xf numFmtId="0" fontId="23" fillId="2" borderId="4" xfId="0" applyFont="1" applyFill="1" applyBorder="1" applyAlignment="1">
      <alignment horizontal="left"/>
    </xf>
    <xf numFmtId="1" fontId="27" fillId="2" borderId="0" xfId="0" applyNumberFormat="1" applyFont="1" applyFill="1" applyAlignment="1">
      <alignment horizontal="right"/>
    </xf>
    <xf numFmtId="165" fontId="27" fillId="2" borderId="0" xfId="0" applyNumberFormat="1" applyFont="1" applyFill="1" applyAlignment="1">
      <alignment horizontal="right"/>
    </xf>
    <xf numFmtId="49" fontId="27" fillId="2" borderId="0" xfId="0" applyNumberFormat="1" applyFont="1" applyFill="1" applyAlignment="1">
      <alignment horizontal="left"/>
    </xf>
    <xf numFmtId="0" fontId="31" fillId="2" borderId="0" xfId="0" applyFont="1" applyFill="1" applyAlignment="1">
      <alignment horizontal="left"/>
    </xf>
    <xf numFmtId="165" fontId="14" fillId="0" borderId="0" xfId="0" applyNumberFormat="1" applyFont="1" applyAlignment="1">
      <alignment horizontal="center"/>
    </xf>
    <xf numFmtId="165" fontId="21" fillId="8" borderId="10" xfId="0" applyNumberFormat="1" applyFont="1" applyFill="1" applyBorder="1" applyAlignment="1">
      <alignment horizontal="right" vertical="center"/>
    </xf>
    <xf numFmtId="17" fontId="14" fillId="0" borderId="0" xfId="0" applyNumberFormat="1" applyFont="1" applyAlignment="1">
      <alignment horizontal="right"/>
    </xf>
    <xf numFmtId="49" fontId="14" fillId="0" borderId="0" xfId="0" applyNumberFormat="1" applyFont="1" applyAlignment="1">
      <alignment horizontal="right"/>
    </xf>
    <xf numFmtId="17" fontId="14" fillId="0" borderId="0" xfId="0" applyNumberFormat="1" applyFont="1"/>
    <xf numFmtId="167" fontId="15" fillId="8" borderId="10" xfId="0" applyNumberFormat="1" applyFont="1" applyFill="1" applyBorder="1" applyAlignment="1">
      <alignment horizontal="right"/>
    </xf>
    <xf numFmtId="167" fontId="15" fillId="8" borderId="10" xfId="2" applyNumberFormat="1" applyFont="1" applyFill="1" applyBorder="1" applyAlignment="1">
      <alignment horizontal="right"/>
    </xf>
    <xf numFmtId="49" fontId="29" fillId="4" borderId="4" xfId="0" applyNumberFormat="1" applyFont="1" applyFill="1" applyBorder="1" applyAlignment="1">
      <alignment horizontal="right"/>
    </xf>
    <xf numFmtId="165" fontId="35" fillId="4" borderId="4" xfId="0" applyNumberFormat="1" applyFont="1" applyFill="1" applyBorder="1" applyAlignment="1">
      <alignment horizontal="right"/>
    </xf>
    <xf numFmtId="165" fontId="23" fillId="4" borderId="4" xfId="0" applyNumberFormat="1" applyFont="1" applyFill="1" applyBorder="1" applyAlignment="1">
      <alignment horizontal="right"/>
    </xf>
    <xf numFmtId="165" fontId="35" fillId="2" borderId="4" xfId="0" applyNumberFormat="1" applyFont="1" applyFill="1" applyBorder="1" applyAlignment="1">
      <alignment horizontal="right"/>
    </xf>
    <xf numFmtId="165" fontId="34" fillId="2" borderId="0" xfId="0" applyNumberFormat="1" applyFont="1" applyFill="1" applyAlignment="1">
      <alignment horizontal="right"/>
    </xf>
    <xf numFmtId="165" fontId="36" fillId="0" borderId="0" xfId="0" applyNumberFormat="1" applyFont="1"/>
    <xf numFmtId="165" fontId="37" fillId="0" borderId="0" xfId="0" applyNumberFormat="1" applyFont="1"/>
    <xf numFmtId="0" fontId="31" fillId="0" borderId="0" xfId="0" applyFont="1"/>
    <xf numFmtId="165" fontId="26" fillId="0" borderId="0" xfId="0" applyNumberFormat="1" applyFont="1" applyAlignment="1">
      <alignment horizontal="center" wrapText="1"/>
    </xf>
    <xf numFmtId="1" fontId="23" fillId="6" borderId="4" xfId="0" applyNumberFormat="1" applyFont="1" applyFill="1" applyBorder="1" applyAlignment="1">
      <alignment horizontal="center" vertical="center"/>
    </xf>
    <xf numFmtId="49" fontId="31" fillId="6" borderId="4" xfId="0" applyNumberFormat="1" applyFont="1" applyFill="1" applyBorder="1" applyAlignment="1">
      <alignment horizontal="left" vertical="center"/>
    </xf>
    <xf numFmtId="49" fontId="23" fillId="6" borderId="4" xfId="0" applyNumberFormat="1" applyFont="1" applyFill="1" applyBorder="1" applyAlignment="1">
      <alignment horizontal="left"/>
    </xf>
    <xf numFmtId="169" fontId="23" fillId="6" borderId="4" xfId="0" applyNumberFormat="1" applyFont="1" applyFill="1" applyBorder="1" applyAlignment="1">
      <alignment horizontal="left"/>
    </xf>
    <xf numFmtId="0" fontId="23" fillId="2" borderId="4" xfId="0" applyFont="1" applyFill="1" applyBorder="1" applyAlignment="1">
      <alignment horizontal="center" vertical="center"/>
    </xf>
    <xf numFmtId="49" fontId="31" fillId="2" borderId="4" xfId="0" applyNumberFormat="1" applyFont="1" applyFill="1" applyBorder="1" applyAlignment="1">
      <alignment horizontal="left" vertical="center"/>
    </xf>
    <xf numFmtId="49" fontId="23" fillId="2" borderId="4" xfId="0" applyNumberFormat="1" applyFont="1" applyFill="1" applyBorder="1" applyAlignment="1">
      <alignment horizontal="left"/>
    </xf>
    <xf numFmtId="169" fontId="23" fillId="2" borderId="4" xfId="0" applyNumberFormat="1" applyFont="1" applyFill="1" applyBorder="1" applyAlignment="1">
      <alignment horizontal="left"/>
    </xf>
    <xf numFmtId="0" fontId="23" fillId="6" borderId="4" xfId="0" applyFont="1" applyFill="1" applyBorder="1" applyAlignment="1">
      <alignment horizontal="center" vertical="center"/>
    </xf>
    <xf numFmtId="49" fontId="29" fillId="5" borderId="2" xfId="0" applyNumberFormat="1" applyFont="1" applyFill="1" applyBorder="1" applyAlignment="1">
      <alignment horizontal="center"/>
    </xf>
    <xf numFmtId="49" fontId="38" fillId="2" borderId="0" xfId="0" applyNumberFormat="1" applyFont="1" applyFill="1" applyAlignment="1">
      <alignment horizontal="left"/>
    </xf>
    <xf numFmtId="49" fontId="29" fillId="3" borderId="2" xfId="0" applyNumberFormat="1" applyFont="1" applyFill="1" applyBorder="1" applyAlignment="1">
      <alignment horizontal="center"/>
    </xf>
    <xf numFmtId="165" fontId="23" fillId="4" borderId="4" xfId="0" applyNumberFormat="1" applyFont="1" applyFill="1" applyBorder="1" applyAlignment="1">
      <alignment horizontal="right" vertical="top"/>
    </xf>
    <xf numFmtId="165" fontId="23" fillId="2" borderId="4" xfId="0" applyNumberFormat="1" applyFont="1" applyFill="1" applyBorder="1" applyAlignment="1">
      <alignment horizontal="right" vertical="top"/>
    </xf>
    <xf numFmtId="165" fontId="27" fillId="2" borderId="5" xfId="0" applyNumberFormat="1" applyFont="1" applyFill="1" applyBorder="1" applyAlignment="1">
      <alignment horizontal="right" vertical="top"/>
    </xf>
    <xf numFmtId="165" fontId="18" fillId="0" borderId="0" xfId="0" applyNumberFormat="1" applyFont="1" applyAlignment="1">
      <alignment horizontal="right"/>
    </xf>
    <xf numFmtId="165" fontId="14" fillId="0" borderId="0" xfId="0" applyNumberFormat="1" applyFont="1" applyAlignment="1">
      <alignment horizontal="right"/>
    </xf>
    <xf numFmtId="165" fontId="15" fillId="8" borderId="12" xfId="0" applyNumberFormat="1" applyFont="1" applyFill="1" applyBorder="1" applyAlignment="1">
      <alignment horizontal="right"/>
    </xf>
    <xf numFmtId="165" fontId="15" fillId="8" borderId="12" xfId="2" applyNumberFormat="1" applyFont="1" applyFill="1" applyBorder="1" applyAlignment="1">
      <alignment horizontal="right"/>
    </xf>
    <xf numFmtId="49" fontId="29" fillId="3" borderId="13" xfId="0" applyNumberFormat="1" applyFont="1" applyFill="1" applyBorder="1" applyAlignment="1">
      <alignment horizontal="right"/>
    </xf>
    <xf numFmtId="17" fontId="14" fillId="7" borderId="11" xfId="0" applyNumberFormat="1" applyFont="1" applyFill="1" applyBorder="1" applyAlignment="1">
      <alignment horizontal="right"/>
    </xf>
    <xf numFmtId="17" fontId="14" fillId="7" borderId="11" xfId="0" applyNumberFormat="1" applyFont="1" applyFill="1" applyBorder="1"/>
    <xf numFmtId="165" fontId="6" fillId="4" borderId="4" xfId="0" applyNumberFormat="1" applyFont="1" applyFill="1" applyBorder="1" applyAlignment="1">
      <alignment horizontal="center" vertical="top"/>
    </xf>
    <xf numFmtId="165" fontId="6" fillId="2" borderId="4" xfId="0" applyNumberFormat="1" applyFont="1" applyFill="1" applyBorder="1" applyAlignment="1">
      <alignment horizontal="center" vertical="top"/>
    </xf>
    <xf numFmtId="165" fontId="7" fillId="2" borderId="5" xfId="0" applyNumberFormat="1" applyFont="1" applyFill="1" applyBorder="1" applyAlignment="1">
      <alignment horizontal="center" vertical="top"/>
    </xf>
    <xf numFmtId="49" fontId="8" fillId="2" borderId="0" xfId="0" applyNumberFormat="1" applyFont="1" applyFill="1" applyAlignment="1">
      <alignment horizontal="center"/>
    </xf>
    <xf numFmtId="3" fontId="18" fillId="0" borderId="0" xfId="0" applyNumberFormat="1" applyFont="1"/>
    <xf numFmtId="3" fontId="14" fillId="0" borderId="0" xfId="0" applyNumberFormat="1" applyFont="1"/>
    <xf numFmtId="3" fontId="15" fillId="8" borderId="10" xfId="2" applyNumberFormat="1" applyFont="1" applyFill="1" applyBorder="1" applyAlignment="1">
      <alignment horizontal="right"/>
    </xf>
    <xf numFmtId="3" fontId="15" fillId="8" borderId="10" xfId="0" applyNumberFormat="1" applyFont="1" applyFill="1" applyBorder="1" applyAlignment="1">
      <alignment horizontal="right"/>
    </xf>
    <xf numFmtId="3" fontId="15" fillId="8" borderId="12" xfId="2" applyNumberFormat="1" applyFont="1" applyFill="1" applyBorder="1" applyAlignment="1">
      <alignment horizontal="right"/>
    </xf>
    <xf numFmtId="3" fontId="15" fillId="8" borderId="12" xfId="0" applyNumberFormat="1" applyFont="1" applyFill="1" applyBorder="1" applyAlignment="1">
      <alignment horizontal="right"/>
    </xf>
    <xf numFmtId="49" fontId="14" fillId="7" borderId="11" xfId="0" applyNumberFormat="1" applyFont="1" applyFill="1" applyBorder="1" applyAlignment="1">
      <alignment horizontal="right"/>
    </xf>
    <xf numFmtId="164" fontId="6" fillId="4" borderId="14" xfId="0" applyNumberFormat="1" applyFont="1" applyFill="1" applyBorder="1" applyAlignment="1">
      <alignment horizontal="right" vertical="top"/>
    </xf>
    <xf numFmtId="49" fontId="5" fillId="3" borderId="15" xfId="0" applyNumberFormat="1" applyFont="1" applyFill="1" applyBorder="1" applyAlignment="1">
      <alignment horizontal="center" wrapText="1"/>
    </xf>
    <xf numFmtId="164" fontId="7" fillId="2" borderId="14" xfId="0" applyNumberFormat="1" applyFont="1" applyFill="1" applyBorder="1" applyAlignment="1">
      <alignment horizontal="right" vertical="top"/>
    </xf>
    <xf numFmtId="49" fontId="5" fillId="3" borderId="11" xfId="0" applyNumberFormat="1" applyFont="1" applyFill="1" applyBorder="1" applyAlignment="1">
      <alignment horizontal="left"/>
    </xf>
    <xf numFmtId="164" fontId="15" fillId="8" borderId="16" xfId="0" applyNumberFormat="1" applyFont="1" applyFill="1" applyBorder="1" applyAlignment="1">
      <alignment horizontal="right"/>
    </xf>
    <xf numFmtId="164" fontId="16" fillId="8" borderId="16" xfId="0" applyNumberFormat="1" applyFont="1" applyFill="1" applyBorder="1" applyAlignment="1">
      <alignment horizontal="right"/>
    </xf>
    <xf numFmtId="165" fontId="19" fillId="7" borderId="11" xfId="0" applyNumberFormat="1" applyFont="1" applyFill="1" applyBorder="1" applyAlignment="1">
      <alignment horizontal="center" wrapText="1"/>
    </xf>
    <xf numFmtId="165" fontId="14" fillId="7" borderId="11" xfId="0" applyNumberFormat="1" applyFont="1" applyFill="1" applyBorder="1" applyAlignment="1">
      <alignment horizontal="center" wrapText="1"/>
    </xf>
    <xf numFmtId="164" fontId="15" fillId="8" borderId="17" xfId="0" applyNumberFormat="1" applyFont="1" applyFill="1" applyBorder="1" applyAlignment="1">
      <alignment horizontal="right"/>
    </xf>
    <xf numFmtId="164" fontId="15" fillId="8" borderId="12" xfId="0" applyNumberFormat="1" applyFont="1" applyFill="1" applyBorder="1" applyAlignment="1">
      <alignment horizontal="right"/>
    </xf>
    <xf numFmtId="164" fontId="16" fillId="8" borderId="12" xfId="0" applyNumberFormat="1" applyFont="1" applyFill="1" applyBorder="1" applyAlignment="1">
      <alignment horizontal="right"/>
    </xf>
    <xf numFmtId="164" fontId="15" fillId="12" borderId="16" xfId="0" applyNumberFormat="1" applyFont="1" applyFill="1" applyBorder="1" applyAlignment="1">
      <alignment horizontal="right"/>
    </xf>
    <xf numFmtId="164" fontId="16" fillId="12" borderId="16" xfId="0" applyNumberFormat="1" applyFont="1" applyFill="1" applyBorder="1" applyAlignment="1">
      <alignment horizontal="right"/>
    </xf>
    <xf numFmtId="164" fontId="15" fillId="12" borderId="10" xfId="0" applyNumberFormat="1" applyFont="1" applyFill="1" applyBorder="1" applyAlignment="1">
      <alignment horizontal="right"/>
    </xf>
    <xf numFmtId="164" fontId="16" fillId="12" borderId="10" xfId="0" applyNumberFormat="1" applyFont="1" applyFill="1" applyBorder="1" applyAlignment="1">
      <alignment horizontal="right"/>
    </xf>
    <xf numFmtId="170" fontId="14" fillId="10" borderId="0" xfId="1" applyNumberFormat="1" applyFont="1" applyFill="1"/>
    <xf numFmtId="164" fontId="15" fillId="12" borderId="0" xfId="0" applyNumberFormat="1" applyFont="1" applyFill="1" applyAlignment="1">
      <alignment horizontal="right"/>
    </xf>
    <xf numFmtId="165" fontId="14" fillId="7" borderId="18" xfId="0" applyNumberFormat="1" applyFont="1" applyFill="1" applyBorder="1" applyAlignment="1">
      <alignment horizontal="center" wrapText="1"/>
    </xf>
    <xf numFmtId="165" fontId="14" fillId="9" borderId="19" xfId="0" applyNumberFormat="1" applyFont="1" applyFill="1" applyBorder="1" applyAlignment="1">
      <alignment horizontal="center" wrapText="1"/>
    </xf>
    <xf numFmtId="165" fontId="14" fillId="9" borderId="20" xfId="0" applyNumberFormat="1" applyFont="1" applyFill="1" applyBorder="1" applyAlignment="1">
      <alignment horizontal="center" wrapText="1"/>
    </xf>
    <xf numFmtId="165" fontId="14" fillId="9" borderId="21" xfId="0" applyNumberFormat="1" applyFont="1" applyFill="1" applyBorder="1" applyAlignment="1">
      <alignment horizontal="center" wrapText="1" shrinkToFit="1"/>
    </xf>
    <xf numFmtId="167" fontId="27" fillId="2" borderId="14" xfId="0" applyNumberFormat="1" applyFont="1" applyFill="1" applyBorder="1" applyAlignment="1">
      <alignment horizontal="right"/>
    </xf>
    <xf numFmtId="167" fontId="23" fillId="2" borderId="14" xfId="0" applyNumberFormat="1" applyFont="1" applyFill="1" applyBorder="1" applyAlignment="1">
      <alignment horizontal="right"/>
    </xf>
    <xf numFmtId="49" fontId="29" fillId="3" borderId="11" xfId="0" applyNumberFormat="1" applyFont="1" applyFill="1" applyBorder="1" applyAlignment="1">
      <alignment horizontal="center" wrapText="1"/>
    </xf>
    <xf numFmtId="167" fontId="23" fillId="4" borderId="14" xfId="0" applyNumberFormat="1" applyFont="1" applyFill="1" applyBorder="1" applyAlignment="1">
      <alignment horizontal="right"/>
    </xf>
    <xf numFmtId="0" fontId="1" fillId="2" borderId="0" xfId="0" applyFont="1" applyFill="1" applyAlignment="1">
      <alignment horizontal="right"/>
    </xf>
    <xf numFmtId="0" fontId="0" fillId="0" borderId="0" xfId="0" applyAlignment="1">
      <alignment horizontal="right"/>
    </xf>
    <xf numFmtId="49" fontId="29" fillId="4" borderId="14" xfId="0" applyNumberFormat="1" applyFont="1" applyFill="1" applyBorder="1" applyAlignment="1">
      <alignment horizontal="right"/>
    </xf>
    <xf numFmtId="165" fontId="35" fillId="4" borderId="14" xfId="0" applyNumberFormat="1" applyFont="1" applyFill="1" applyBorder="1" applyAlignment="1">
      <alignment horizontal="right"/>
    </xf>
    <xf numFmtId="165" fontId="23" fillId="4" borderId="14" xfId="0" applyNumberFormat="1" applyFont="1" applyFill="1" applyBorder="1" applyAlignment="1">
      <alignment horizontal="right"/>
    </xf>
    <xf numFmtId="49" fontId="30" fillId="3" borderId="11" xfId="0" applyNumberFormat="1" applyFont="1" applyFill="1" applyBorder="1" applyAlignment="1">
      <alignment horizontal="right" wrapText="1"/>
    </xf>
    <xf numFmtId="49" fontId="34" fillId="3" borderId="11" xfId="0" applyNumberFormat="1" applyFont="1" applyFill="1" applyBorder="1" applyAlignment="1">
      <alignment horizontal="center" wrapText="1"/>
    </xf>
    <xf numFmtId="165" fontId="23" fillId="4" borderId="22" xfId="0" applyNumberFormat="1" applyFont="1" applyFill="1" applyBorder="1" applyAlignment="1">
      <alignment horizontal="right" vertical="top"/>
    </xf>
    <xf numFmtId="165" fontId="23" fillId="2" borderId="22" xfId="0" applyNumberFormat="1" applyFont="1" applyFill="1" applyBorder="1" applyAlignment="1">
      <alignment horizontal="right" vertical="top"/>
    </xf>
    <xf numFmtId="165" fontId="27" fillId="2" borderId="23" xfId="0" applyNumberFormat="1" applyFont="1" applyFill="1" applyBorder="1" applyAlignment="1">
      <alignment horizontal="right" vertical="top"/>
    </xf>
    <xf numFmtId="49" fontId="29" fillId="3" borderId="11" xfId="0" applyNumberFormat="1" applyFont="1" applyFill="1" applyBorder="1" applyAlignment="1">
      <alignment horizontal="right" vertical="top"/>
    </xf>
    <xf numFmtId="1" fontId="29" fillId="3" borderId="11" xfId="0" applyNumberFormat="1" applyFont="1" applyFill="1" applyBorder="1" applyAlignment="1">
      <alignment horizontal="right" vertical="top"/>
    </xf>
    <xf numFmtId="165" fontId="6" fillId="4" borderId="14" xfId="0" applyNumberFormat="1" applyFont="1" applyFill="1" applyBorder="1" applyAlignment="1">
      <alignment horizontal="right" vertical="top"/>
    </xf>
    <xf numFmtId="165" fontId="6" fillId="4" borderId="14" xfId="0" applyNumberFormat="1" applyFont="1" applyFill="1" applyBorder="1" applyAlignment="1">
      <alignment horizontal="center" vertical="top"/>
    </xf>
    <xf numFmtId="165" fontId="7" fillId="2" borderId="14" xfId="0" applyNumberFormat="1" applyFont="1" applyFill="1" applyBorder="1" applyAlignment="1">
      <alignment horizontal="right" vertical="top"/>
    </xf>
    <xf numFmtId="165" fontId="6" fillId="2" borderId="14" xfId="0" applyNumberFormat="1" applyFont="1" applyFill="1" applyBorder="1" applyAlignment="1">
      <alignment horizontal="right" vertical="top"/>
    </xf>
    <xf numFmtId="166" fontId="7" fillId="2" borderId="14" xfId="0" applyNumberFormat="1" applyFont="1" applyFill="1" applyBorder="1" applyAlignment="1">
      <alignment horizontal="center" vertical="top"/>
    </xf>
    <xf numFmtId="49" fontId="5" fillId="3" borderId="11" xfId="0" applyNumberFormat="1" applyFont="1" applyFill="1" applyBorder="1" applyAlignment="1">
      <alignment horizontal="center" wrapText="1"/>
    </xf>
    <xf numFmtId="49" fontId="4" fillId="0" borderId="0" xfId="0" applyNumberFormat="1" applyFont="1" applyAlignment="1">
      <alignment horizontal="left"/>
    </xf>
    <xf numFmtId="49" fontId="5" fillId="0" borderId="0" xfId="0" applyNumberFormat="1" applyFont="1" applyAlignment="1">
      <alignment horizontal="center" wrapText="1"/>
    </xf>
    <xf numFmtId="49" fontId="5" fillId="0" borderId="0" xfId="0" applyNumberFormat="1" applyFont="1" applyAlignment="1">
      <alignment horizontal="center"/>
    </xf>
    <xf numFmtId="0" fontId="1" fillId="0" borderId="0" xfId="0" applyFont="1" applyAlignment="1">
      <alignment horizontal="left"/>
    </xf>
    <xf numFmtId="49" fontId="4" fillId="0" borderId="0" xfId="0" applyNumberFormat="1" applyFont="1" applyAlignment="1">
      <alignment horizontal="center"/>
    </xf>
    <xf numFmtId="49" fontId="29" fillId="0" borderId="0" xfId="0" applyNumberFormat="1" applyFont="1" applyAlignment="1">
      <alignment horizontal="center" wrapText="1"/>
    </xf>
    <xf numFmtId="49" fontId="5" fillId="3" borderId="3" xfId="0" applyNumberFormat="1" applyFont="1" applyFill="1" applyBorder="1" applyAlignment="1">
      <alignment horizontal="right"/>
    </xf>
    <xf numFmtId="167" fontId="6" fillId="4" borderId="4" xfId="0" applyNumberFormat="1" applyFont="1" applyFill="1" applyBorder="1" applyAlignment="1">
      <alignment horizontal="right"/>
    </xf>
    <xf numFmtId="167" fontId="7" fillId="2" borderId="5" xfId="0" applyNumberFormat="1" applyFont="1" applyFill="1" applyBorder="1" applyAlignment="1">
      <alignment horizontal="right"/>
    </xf>
    <xf numFmtId="167" fontId="6" fillId="2" borderId="5" xfId="0" applyNumberFormat="1" applyFont="1" applyFill="1" applyBorder="1" applyAlignment="1">
      <alignment horizontal="right"/>
    </xf>
    <xf numFmtId="167" fontId="6" fillId="2" borderId="4" xfId="0" applyNumberFormat="1" applyFont="1" applyFill="1" applyBorder="1" applyAlignment="1">
      <alignment horizontal="right"/>
    </xf>
    <xf numFmtId="49" fontId="40" fillId="6" borderId="4" xfId="0" applyNumberFormat="1" applyFont="1" applyFill="1" applyBorder="1" applyAlignment="1">
      <alignment horizontal="left" vertical="center"/>
    </xf>
    <xf numFmtId="49" fontId="6" fillId="6" borderId="4" xfId="0" applyNumberFormat="1" applyFont="1" applyFill="1" applyBorder="1" applyAlignment="1">
      <alignment horizontal="left"/>
    </xf>
    <xf numFmtId="169" fontId="6" fillId="6" borderId="4" xfId="0" applyNumberFormat="1" applyFont="1" applyFill="1" applyBorder="1" applyAlignment="1">
      <alignment horizontal="left"/>
    </xf>
    <xf numFmtId="165" fontId="6" fillId="6" borderId="4" xfId="0" applyNumberFormat="1" applyFont="1" applyFill="1" applyBorder="1" applyAlignment="1">
      <alignment horizontal="right"/>
    </xf>
    <xf numFmtId="0" fontId="6" fillId="2" borderId="4" xfId="0" applyFont="1" applyFill="1" applyBorder="1" applyAlignment="1">
      <alignment horizontal="center" vertical="center"/>
    </xf>
    <xf numFmtId="49" fontId="6" fillId="2" borderId="4" xfId="0" applyNumberFormat="1" applyFont="1" applyFill="1" applyBorder="1" applyAlignment="1">
      <alignment horizontal="left"/>
    </xf>
    <xf numFmtId="169" fontId="6" fillId="2" borderId="4" xfId="0" applyNumberFormat="1" applyFont="1" applyFill="1" applyBorder="1" applyAlignment="1">
      <alignment horizontal="left"/>
    </xf>
    <xf numFmtId="165" fontId="6" fillId="2" borderId="4" xfId="0" applyNumberFormat="1" applyFont="1" applyFill="1" applyBorder="1" applyAlignment="1">
      <alignment horizontal="right"/>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xf>
    <xf numFmtId="49" fontId="7" fillId="2" borderId="0" xfId="0" applyNumberFormat="1" applyFont="1" applyFill="1" applyAlignment="1">
      <alignment horizontal="left"/>
    </xf>
    <xf numFmtId="165" fontId="7" fillId="2" borderId="0" xfId="0" applyNumberFormat="1" applyFont="1" applyFill="1" applyAlignment="1">
      <alignment horizontal="right"/>
    </xf>
    <xf numFmtId="0" fontId="6" fillId="6" borderId="4" xfId="0" applyFont="1" applyFill="1" applyBorder="1" applyAlignment="1">
      <alignment horizontal="center" vertical="center"/>
    </xf>
    <xf numFmtId="49" fontId="40" fillId="2" borderId="4" xfId="0" applyNumberFormat="1" applyFont="1" applyFill="1" applyBorder="1" applyAlignment="1">
      <alignment horizontal="left" vertical="center"/>
    </xf>
    <xf numFmtId="0" fontId="6" fillId="0" borderId="4" xfId="0" applyFont="1" applyBorder="1" applyAlignment="1">
      <alignment horizontal="center" vertical="center"/>
    </xf>
    <xf numFmtId="49" fontId="40" fillId="0" borderId="4" xfId="0" applyNumberFormat="1" applyFont="1" applyBorder="1" applyAlignment="1">
      <alignment horizontal="left" vertical="center"/>
    </xf>
    <xf numFmtId="49" fontId="6" fillId="0" borderId="4" xfId="0" applyNumberFormat="1" applyFont="1" applyBorder="1" applyAlignment="1">
      <alignment horizontal="left"/>
    </xf>
    <xf numFmtId="169" fontId="6" fillId="0" borderId="4" xfId="0" applyNumberFormat="1" applyFont="1" applyBorder="1" applyAlignment="1">
      <alignment horizontal="left"/>
    </xf>
    <xf numFmtId="165" fontId="6" fillId="0" borderId="4" xfId="0" applyNumberFormat="1" applyFont="1" applyBorder="1" applyAlignment="1">
      <alignment horizontal="right"/>
    </xf>
    <xf numFmtId="0" fontId="40" fillId="0" borderId="4" xfId="0" applyFont="1" applyBorder="1" applyAlignment="1">
      <alignment horizontal="left" vertical="center"/>
    </xf>
    <xf numFmtId="0" fontId="7" fillId="0" borderId="0" xfId="0" applyFont="1" applyAlignment="1">
      <alignment horizontal="center" vertical="center"/>
    </xf>
    <xf numFmtId="49" fontId="7" fillId="0" borderId="0" xfId="0" applyNumberFormat="1" applyFont="1" applyAlignment="1">
      <alignment horizontal="left" vertical="center"/>
    </xf>
    <xf numFmtId="0" fontId="7" fillId="0" borderId="0" xfId="0" applyFont="1" applyAlignment="1">
      <alignment horizontal="left"/>
    </xf>
    <xf numFmtId="49" fontId="7" fillId="0" borderId="0" xfId="0" applyNumberFormat="1" applyFont="1" applyAlignment="1">
      <alignment horizontal="left"/>
    </xf>
    <xf numFmtId="165" fontId="7" fillId="0" borderId="0" xfId="0" applyNumberFormat="1" applyFont="1" applyAlignment="1">
      <alignment horizontal="right"/>
    </xf>
    <xf numFmtId="169" fontId="27" fillId="6" borderId="4" xfId="0" applyNumberFormat="1" applyFont="1" applyFill="1" applyBorder="1" applyAlignment="1">
      <alignment horizontal="left"/>
    </xf>
    <xf numFmtId="165" fontId="27" fillId="6" borderId="4" xfId="0" applyNumberFormat="1" applyFont="1" applyFill="1" applyBorder="1" applyAlignment="1">
      <alignment horizontal="right"/>
    </xf>
    <xf numFmtId="49" fontId="5" fillId="5" borderId="2" xfId="0" applyNumberFormat="1" applyFont="1" applyFill="1" applyBorder="1" applyAlignment="1">
      <alignment horizontal="left"/>
    </xf>
    <xf numFmtId="165" fontId="6" fillId="6" borderId="4" xfId="0" applyNumberFormat="1" applyFont="1" applyFill="1" applyBorder="1" applyAlignment="1">
      <alignment horizontal="left"/>
    </xf>
    <xf numFmtId="165" fontId="27" fillId="6" borderId="4" xfId="0" applyNumberFormat="1" applyFont="1" applyFill="1" applyBorder="1" applyAlignment="1">
      <alignment horizontal="left"/>
    </xf>
    <xf numFmtId="49" fontId="30" fillId="0" borderId="0" xfId="0" applyNumberFormat="1" applyFont="1" applyAlignment="1">
      <alignment horizontal="right"/>
    </xf>
    <xf numFmtId="0" fontId="29" fillId="0" borderId="0" xfId="0" applyFont="1" applyAlignment="1">
      <alignment horizontal="center" wrapText="1"/>
    </xf>
    <xf numFmtId="168" fontId="27" fillId="3" borderId="4" xfId="0" applyNumberFormat="1" applyFont="1" applyFill="1" applyBorder="1" applyAlignment="1">
      <alignment horizontal="right" vertical="center"/>
    </xf>
    <xf numFmtId="165" fontId="23" fillId="6" borderId="4" xfId="0" applyNumberFormat="1" applyFont="1" applyFill="1" applyBorder="1" applyAlignment="1">
      <alignment horizontal="right" vertical="center"/>
    </xf>
    <xf numFmtId="165" fontId="23" fillId="2" borderId="4" xfId="0" applyNumberFormat="1" applyFont="1" applyFill="1" applyBorder="1" applyAlignment="1">
      <alignment horizontal="right" vertical="center"/>
    </xf>
    <xf numFmtId="49" fontId="38" fillId="0" borderId="0" xfId="0" applyNumberFormat="1" applyFont="1" applyAlignment="1">
      <alignment horizontal="left"/>
    </xf>
    <xf numFmtId="49" fontId="29" fillId="0" borderId="0" xfId="0" applyNumberFormat="1" applyFont="1" applyAlignment="1">
      <alignment horizontal="center"/>
    </xf>
    <xf numFmtId="49" fontId="3" fillId="2" borderId="0" xfId="0" applyNumberFormat="1" applyFont="1" applyFill="1" applyAlignment="1">
      <alignment horizontal="right"/>
    </xf>
    <xf numFmtId="49" fontId="41" fillId="3" borderId="3" xfId="0" applyNumberFormat="1" applyFont="1" applyFill="1" applyBorder="1" applyAlignment="1">
      <alignment horizontal="right" vertical="top"/>
    </xf>
    <xf numFmtId="164" fontId="42" fillId="4" borderId="4" xfId="0" applyNumberFormat="1" applyFont="1" applyFill="1" applyBorder="1" applyAlignment="1">
      <alignment horizontal="right" vertical="top"/>
    </xf>
    <xf numFmtId="164" fontId="43" fillId="2" borderId="5" xfId="0" applyNumberFormat="1" applyFont="1" applyFill="1" applyBorder="1" applyAlignment="1">
      <alignment horizontal="right" vertical="top"/>
    </xf>
    <xf numFmtId="0" fontId="44" fillId="2" borderId="0" xfId="0" applyFont="1" applyFill="1" applyAlignment="1">
      <alignment horizontal="left"/>
    </xf>
    <xf numFmtId="164" fontId="42" fillId="2" borderId="4" xfId="0" applyNumberFormat="1" applyFont="1" applyFill="1" applyBorder="1" applyAlignment="1">
      <alignment horizontal="right" vertical="top"/>
    </xf>
    <xf numFmtId="1" fontId="41" fillId="3" borderId="6" xfId="0" applyNumberFormat="1" applyFont="1" applyFill="1" applyBorder="1" applyAlignment="1">
      <alignment horizontal="right" vertical="top"/>
    </xf>
    <xf numFmtId="164" fontId="43" fillId="2" borderId="14" xfId="0" applyNumberFormat="1" applyFont="1" applyFill="1" applyBorder="1" applyAlignment="1">
      <alignment horizontal="right" vertical="top"/>
    </xf>
    <xf numFmtId="0" fontId="46" fillId="2" borderId="0" xfId="0" applyFont="1" applyFill="1" applyAlignment="1">
      <alignment horizontal="left"/>
    </xf>
    <xf numFmtId="49" fontId="47" fillId="2" borderId="0" xfId="0" applyNumberFormat="1" applyFont="1" applyFill="1" applyAlignment="1">
      <alignment horizontal="left" vertical="center"/>
    </xf>
    <xf numFmtId="49" fontId="41" fillId="3" borderId="2" xfId="0" applyNumberFormat="1" applyFont="1" applyFill="1" applyBorder="1" applyAlignment="1">
      <alignment horizontal="center" vertical="center"/>
    </xf>
    <xf numFmtId="49" fontId="41" fillId="3" borderId="3" xfId="0" applyNumberFormat="1" applyFont="1" applyFill="1" applyBorder="1" applyAlignment="1">
      <alignment horizontal="left" vertical="center"/>
    </xf>
    <xf numFmtId="49" fontId="41" fillId="3" borderId="3" xfId="0" applyNumberFormat="1" applyFont="1" applyFill="1" applyBorder="1" applyAlignment="1">
      <alignment horizontal="left"/>
    </xf>
    <xf numFmtId="164" fontId="42" fillId="2" borderId="4" xfId="0" applyNumberFormat="1" applyFont="1" applyFill="1" applyBorder="1" applyAlignment="1">
      <alignment horizontal="right"/>
    </xf>
    <xf numFmtId="0" fontId="48" fillId="2" borderId="0" xfId="0" applyFont="1" applyFill="1" applyAlignment="1">
      <alignment horizontal="left"/>
    </xf>
    <xf numFmtId="164" fontId="42" fillId="4" borderId="4" xfId="0" applyNumberFormat="1" applyFont="1" applyFill="1" applyBorder="1" applyAlignment="1">
      <alignment horizontal="right"/>
    </xf>
    <xf numFmtId="0" fontId="41" fillId="3" borderId="3" xfId="0" applyFont="1" applyFill="1" applyBorder="1" applyAlignment="1">
      <alignment horizontal="left" vertical="center"/>
    </xf>
    <xf numFmtId="49" fontId="48" fillId="2" borderId="0" xfId="0" applyNumberFormat="1" applyFont="1" applyFill="1" applyAlignment="1">
      <alignment horizontal="left"/>
    </xf>
    <xf numFmtId="49" fontId="43" fillId="2" borderId="0" xfId="0" applyNumberFormat="1" applyFont="1" applyFill="1" applyAlignment="1">
      <alignment horizontal="right"/>
    </xf>
    <xf numFmtId="164" fontId="43" fillId="2" borderId="0" xfId="0" applyNumberFormat="1" applyFont="1" applyFill="1" applyAlignment="1">
      <alignment horizontal="right"/>
    </xf>
    <xf numFmtId="49" fontId="47" fillId="2" borderId="0" xfId="0" applyNumberFormat="1" applyFont="1" applyFill="1" applyAlignment="1">
      <alignment horizontal="left"/>
    </xf>
    <xf numFmtId="0" fontId="47" fillId="2" borderId="0" xfId="0" applyFont="1" applyFill="1" applyAlignment="1">
      <alignment horizontal="left"/>
    </xf>
    <xf numFmtId="0" fontId="41" fillId="3" borderId="0" xfId="0" applyFont="1" applyFill="1" applyAlignment="1">
      <alignment horizontal="center" wrapText="1"/>
    </xf>
    <xf numFmtId="49" fontId="41" fillId="3" borderId="0" xfId="0" applyNumberFormat="1" applyFont="1" applyFill="1" applyAlignment="1">
      <alignment horizontal="center"/>
    </xf>
    <xf numFmtId="49" fontId="41" fillId="3" borderId="0" xfId="0" applyNumberFormat="1" applyFont="1" applyFill="1" applyAlignment="1">
      <alignment horizontal="center" wrapText="1"/>
    </xf>
    <xf numFmtId="3" fontId="42" fillId="4" borderId="4" xfId="0" applyNumberFormat="1" applyFont="1" applyFill="1" applyBorder="1" applyAlignment="1">
      <alignment horizontal="right" vertical="top"/>
    </xf>
    <xf numFmtId="3" fontId="43" fillId="2" borderId="5" xfId="0" applyNumberFormat="1" applyFont="1" applyFill="1" applyBorder="1" applyAlignment="1">
      <alignment horizontal="right" vertical="top"/>
    </xf>
    <xf numFmtId="3" fontId="42" fillId="2" borderId="4" xfId="0" applyNumberFormat="1" applyFont="1" applyFill="1" applyBorder="1" applyAlignment="1">
      <alignment horizontal="right" vertical="top"/>
    </xf>
    <xf numFmtId="49" fontId="47" fillId="2" borderId="0" xfId="0" applyNumberFormat="1" applyFont="1" applyFill="1" applyAlignment="1">
      <alignment horizontal="center"/>
    </xf>
    <xf numFmtId="165" fontId="42" fillId="4" borderId="4" xfId="0" applyNumberFormat="1" applyFont="1" applyFill="1" applyBorder="1" applyAlignment="1">
      <alignment horizontal="right" vertical="top"/>
    </xf>
    <xf numFmtId="165" fontId="43" fillId="2" borderId="5" xfId="0" applyNumberFormat="1" applyFont="1" applyFill="1" applyBorder="1" applyAlignment="1">
      <alignment horizontal="right" vertical="top"/>
    </xf>
    <xf numFmtId="165" fontId="42" fillId="2" borderId="5" xfId="0" applyNumberFormat="1" applyFont="1" applyFill="1" applyBorder="1" applyAlignment="1">
      <alignment horizontal="right" vertical="top"/>
    </xf>
    <xf numFmtId="166" fontId="43" fillId="2" borderId="5" xfId="0" applyNumberFormat="1" applyFont="1" applyFill="1" applyBorder="1" applyAlignment="1">
      <alignment horizontal="right" vertical="top"/>
    </xf>
    <xf numFmtId="165" fontId="42" fillId="2" borderId="4" xfId="0" applyNumberFormat="1" applyFont="1" applyFill="1" applyBorder="1" applyAlignment="1">
      <alignment horizontal="right" vertical="top"/>
    </xf>
    <xf numFmtId="49" fontId="41" fillId="3" borderId="3" xfId="0" applyNumberFormat="1" applyFont="1" applyFill="1" applyBorder="1" applyAlignment="1">
      <alignment horizontal="right"/>
    </xf>
    <xf numFmtId="167" fontId="42" fillId="4" borderId="4" xfId="0" applyNumberFormat="1" applyFont="1" applyFill="1" applyBorder="1" applyAlignment="1">
      <alignment horizontal="right"/>
    </xf>
    <xf numFmtId="167" fontId="43" fillId="2" borderId="5" xfId="0" applyNumberFormat="1" applyFont="1" applyFill="1" applyBorder="1" applyAlignment="1">
      <alignment horizontal="right"/>
    </xf>
    <xf numFmtId="167" fontId="42" fillId="2" borderId="5" xfId="0" applyNumberFormat="1" applyFont="1" applyFill="1" applyBorder="1" applyAlignment="1">
      <alignment horizontal="right"/>
    </xf>
    <xf numFmtId="167" fontId="42" fillId="2" borderId="4" xfId="0" applyNumberFormat="1" applyFont="1" applyFill="1" applyBorder="1" applyAlignment="1">
      <alignment horizontal="right"/>
    </xf>
    <xf numFmtId="165" fontId="43" fillId="2" borderId="14" xfId="0" applyNumberFormat="1" applyFont="1" applyFill="1" applyBorder="1" applyAlignment="1">
      <alignment horizontal="right" vertical="top"/>
    </xf>
    <xf numFmtId="49" fontId="41" fillId="5" borderId="2" xfId="0" applyNumberFormat="1" applyFont="1" applyFill="1" applyBorder="1" applyAlignment="1">
      <alignment horizontal="center"/>
    </xf>
    <xf numFmtId="1" fontId="42" fillId="6" borderId="4" xfId="0" applyNumberFormat="1" applyFont="1" applyFill="1" applyBorder="1" applyAlignment="1">
      <alignment horizontal="center" vertical="center"/>
    </xf>
    <xf numFmtId="49" fontId="49" fillId="6" borderId="4" xfId="0" applyNumberFormat="1" applyFont="1" applyFill="1" applyBorder="1" applyAlignment="1">
      <alignment horizontal="left" vertical="center"/>
    </xf>
    <xf numFmtId="49" fontId="42" fillId="6" borderId="4" xfId="0" applyNumberFormat="1" applyFont="1" applyFill="1" applyBorder="1" applyAlignment="1">
      <alignment horizontal="left"/>
    </xf>
    <xf numFmtId="169" fontId="42" fillId="6" borderId="4" xfId="0" applyNumberFormat="1" applyFont="1" applyFill="1" applyBorder="1" applyAlignment="1">
      <alignment horizontal="left"/>
    </xf>
    <xf numFmtId="165" fontId="42" fillId="6" borderId="4" xfId="0" applyNumberFormat="1" applyFont="1" applyFill="1" applyBorder="1" applyAlignment="1">
      <alignment horizontal="right"/>
    </xf>
    <xf numFmtId="0" fontId="42" fillId="2" borderId="4" xfId="0" applyFont="1" applyFill="1" applyBorder="1" applyAlignment="1">
      <alignment horizontal="center" vertical="center"/>
    </xf>
    <xf numFmtId="0" fontId="49" fillId="2" borderId="4" xfId="0" applyFont="1" applyFill="1" applyBorder="1" applyAlignment="1">
      <alignment horizontal="left" vertical="center"/>
    </xf>
    <xf numFmtId="49" fontId="42" fillId="2" borderId="4" xfId="0" applyNumberFormat="1" applyFont="1" applyFill="1" applyBorder="1" applyAlignment="1">
      <alignment horizontal="left"/>
    </xf>
    <xf numFmtId="169" fontId="42" fillId="2" borderId="4" xfId="0" applyNumberFormat="1" applyFont="1" applyFill="1" applyBorder="1" applyAlignment="1">
      <alignment horizontal="left"/>
    </xf>
    <xf numFmtId="165" fontId="42" fillId="2" borderId="4" xfId="0" applyNumberFormat="1" applyFont="1" applyFill="1" applyBorder="1" applyAlignment="1">
      <alignment horizontal="right"/>
    </xf>
    <xf numFmtId="0" fontId="43" fillId="2" borderId="0" xfId="0" applyFont="1" applyFill="1" applyAlignment="1">
      <alignment horizontal="center" vertical="center"/>
    </xf>
    <xf numFmtId="49" fontId="43" fillId="2" borderId="0" xfId="0" applyNumberFormat="1" applyFont="1" applyFill="1" applyAlignment="1">
      <alignment horizontal="left" vertical="center"/>
    </xf>
    <xf numFmtId="0" fontId="43" fillId="2" borderId="0" xfId="0" applyFont="1" applyFill="1" applyAlignment="1">
      <alignment horizontal="left"/>
    </xf>
    <xf numFmtId="49" fontId="43" fillId="2" borderId="0" xfId="0" applyNumberFormat="1" applyFont="1" applyFill="1" applyAlignment="1">
      <alignment horizontal="left"/>
    </xf>
    <xf numFmtId="165" fontId="43" fillId="2" borderId="0" xfId="0" applyNumberFormat="1" applyFont="1" applyFill="1" applyAlignment="1">
      <alignment horizontal="right"/>
    </xf>
    <xf numFmtId="0" fontId="42" fillId="6" borderId="4" xfId="0" applyFont="1" applyFill="1" applyBorder="1" applyAlignment="1">
      <alignment horizontal="center" vertical="center"/>
    </xf>
    <xf numFmtId="49" fontId="49" fillId="2" borderId="4" xfId="0" applyNumberFormat="1" applyFont="1" applyFill="1" applyBorder="1" applyAlignment="1">
      <alignment horizontal="left" vertical="center"/>
    </xf>
    <xf numFmtId="49" fontId="41" fillId="4" borderId="4" xfId="0" applyNumberFormat="1" applyFont="1" applyFill="1" applyBorder="1" applyAlignment="1">
      <alignment horizontal="right"/>
    </xf>
    <xf numFmtId="165" fontId="50" fillId="4" borderId="4" xfId="0" applyNumberFormat="1" applyFont="1" applyFill="1" applyBorder="1" applyAlignment="1">
      <alignment horizontal="right"/>
    </xf>
    <xf numFmtId="165" fontId="42" fillId="4" borderId="4" xfId="0" applyNumberFormat="1" applyFont="1" applyFill="1" applyBorder="1" applyAlignment="1">
      <alignment horizontal="right"/>
    </xf>
    <xf numFmtId="49" fontId="41" fillId="2" borderId="4" xfId="0" applyNumberFormat="1" applyFont="1" applyFill="1" applyBorder="1" applyAlignment="1">
      <alignment horizontal="right"/>
    </xf>
    <xf numFmtId="165" fontId="50" fillId="2" borderId="4" xfId="0" applyNumberFormat="1" applyFont="1" applyFill="1" applyBorder="1" applyAlignment="1">
      <alignment horizontal="right"/>
    </xf>
    <xf numFmtId="1" fontId="43" fillId="2" borderId="0" xfId="0" applyNumberFormat="1" applyFont="1" applyFill="1" applyAlignment="1">
      <alignment horizontal="right"/>
    </xf>
    <xf numFmtId="165" fontId="51" fillId="2" borderId="0" xfId="0" applyNumberFormat="1" applyFont="1" applyFill="1" applyAlignment="1">
      <alignment horizontal="right"/>
    </xf>
    <xf numFmtId="49" fontId="41" fillId="6" borderId="4" xfId="0" applyNumberFormat="1" applyFont="1" applyFill="1" applyBorder="1" applyAlignment="1">
      <alignment horizontal="right"/>
    </xf>
    <xf numFmtId="0" fontId="42" fillId="6" borderId="4" xfId="0" applyFont="1" applyFill="1" applyBorder="1" applyAlignment="1">
      <alignment horizontal="left"/>
    </xf>
    <xf numFmtId="0" fontId="42" fillId="2" borderId="4" xfId="0" applyFont="1" applyFill="1" applyBorder="1" applyAlignment="1">
      <alignment horizontal="left"/>
    </xf>
    <xf numFmtId="168" fontId="43" fillId="3" borderId="4" xfId="0" applyNumberFormat="1" applyFont="1" applyFill="1" applyBorder="1" applyAlignment="1">
      <alignment horizontal="right" vertical="center"/>
    </xf>
    <xf numFmtId="165" fontId="42" fillId="6" borderId="4" xfId="0" applyNumberFormat="1" applyFont="1" applyFill="1" applyBorder="1" applyAlignment="1">
      <alignment horizontal="right" vertical="center"/>
    </xf>
    <xf numFmtId="165" fontId="42" fillId="2" borderId="4" xfId="0" applyNumberFormat="1" applyFont="1" applyFill="1" applyBorder="1" applyAlignment="1">
      <alignment horizontal="right" vertical="center"/>
    </xf>
    <xf numFmtId="49" fontId="5" fillId="0" borderId="0" xfId="0" applyNumberFormat="1" applyFont="1" applyAlignment="1">
      <alignment horizontal="left"/>
    </xf>
    <xf numFmtId="0" fontId="52" fillId="2" borderId="0" xfId="0" applyFont="1" applyFill="1" applyAlignment="1">
      <alignment horizontal="left"/>
    </xf>
    <xf numFmtId="0" fontId="53" fillId="2" borderId="0" xfId="0" applyFont="1" applyFill="1" applyAlignment="1">
      <alignment horizontal="left"/>
    </xf>
    <xf numFmtId="166" fontId="7" fillId="2" borderId="5" xfId="0" applyNumberFormat="1" applyFont="1" applyFill="1" applyBorder="1" applyAlignment="1">
      <alignment horizontal="right" vertical="top"/>
    </xf>
    <xf numFmtId="0" fontId="6" fillId="6" borderId="4" xfId="0" applyFont="1" applyFill="1" applyBorder="1" applyAlignment="1">
      <alignment horizontal="left"/>
    </xf>
    <xf numFmtId="1" fontId="6" fillId="6" borderId="4" xfId="0" applyNumberFormat="1" applyFont="1" applyFill="1" applyBorder="1" applyAlignment="1">
      <alignment horizontal="center" vertical="center"/>
    </xf>
    <xf numFmtId="0" fontId="31" fillId="2" borderId="4" xfId="0" applyFont="1" applyFill="1" applyBorder="1" applyAlignment="1">
      <alignment horizontal="left" vertical="center"/>
    </xf>
    <xf numFmtId="0" fontId="31" fillId="6" borderId="4" xfId="0" applyFont="1" applyFill="1" applyBorder="1" applyAlignment="1">
      <alignment horizontal="left" vertical="center"/>
    </xf>
    <xf numFmtId="0" fontId="7" fillId="2" borderId="0" xfId="0" applyFont="1" applyFill="1" applyAlignment="1">
      <alignment horizontal="left" vertical="center"/>
    </xf>
    <xf numFmtId="49" fontId="5" fillId="4" borderId="4" xfId="0" applyNumberFormat="1" applyFont="1" applyFill="1" applyBorder="1" applyAlignment="1">
      <alignment horizontal="right"/>
    </xf>
    <xf numFmtId="165" fontId="6" fillId="4" borderId="4" xfId="0" applyNumberFormat="1" applyFont="1" applyFill="1" applyBorder="1" applyAlignment="1">
      <alignment horizontal="right"/>
    </xf>
    <xf numFmtId="49" fontId="5" fillId="2" borderId="4" xfId="0" applyNumberFormat="1" applyFont="1" applyFill="1" applyBorder="1" applyAlignment="1">
      <alignment horizontal="right"/>
    </xf>
    <xf numFmtId="1" fontId="7" fillId="2" borderId="0" xfId="0" applyNumberFormat="1" applyFont="1" applyFill="1" applyAlignment="1">
      <alignment horizontal="right"/>
    </xf>
    <xf numFmtId="49" fontId="31" fillId="0" borderId="0" xfId="0" applyNumberFormat="1" applyFont="1" applyAlignment="1">
      <alignment horizontal="right" wrapText="1"/>
    </xf>
    <xf numFmtId="166" fontId="7" fillId="2" borderId="5" xfId="0" applyNumberFormat="1" applyFont="1" applyFill="1" applyBorder="1" applyAlignment="1">
      <alignment horizontal="right"/>
    </xf>
    <xf numFmtId="173" fontId="31" fillId="0" borderId="0" xfId="0" applyNumberFormat="1" applyFont="1" applyAlignment="1">
      <alignment horizontal="right" wrapText="1"/>
    </xf>
    <xf numFmtId="166" fontId="43" fillId="2" borderId="5" xfId="0" applyNumberFormat="1" applyFont="1" applyFill="1" applyBorder="1" applyAlignment="1">
      <alignment horizontal="right"/>
    </xf>
    <xf numFmtId="166" fontId="27" fillId="2" borderId="14" xfId="0" applyNumberFormat="1" applyFont="1" applyFill="1" applyBorder="1" applyAlignment="1">
      <alignment horizontal="right"/>
    </xf>
    <xf numFmtId="166" fontId="27" fillId="2" borderId="5" xfId="0" applyNumberFormat="1" applyFont="1" applyFill="1" applyBorder="1" applyAlignment="1">
      <alignment horizontal="right"/>
    </xf>
    <xf numFmtId="172" fontId="14" fillId="0" borderId="0" xfId="0" applyNumberFormat="1" applyFont="1" applyAlignment="1">
      <alignment horizontal="right" wrapText="1"/>
    </xf>
    <xf numFmtId="1" fontId="6" fillId="6" borderId="4" xfId="0" applyNumberFormat="1" applyFont="1" applyFill="1" applyBorder="1" applyAlignment="1">
      <alignment horizontal="center"/>
    </xf>
    <xf numFmtId="49" fontId="31" fillId="6" borderId="4" xfId="0" applyNumberFormat="1" applyFont="1" applyFill="1" applyBorder="1" applyAlignment="1">
      <alignment horizontal="right"/>
    </xf>
    <xf numFmtId="0" fontId="6" fillId="2" borderId="4" xfId="0" applyFont="1" applyFill="1" applyBorder="1" applyAlignment="1">
      <alignment horizontal="center"/>
    </xf>
    <xf numFmtId="49" fontId="31" fillId="2" borderId="4" xfId="0" applyNumberFormat="1" applyFont="1" applyFill="1" applyBorder="1" applyAlignment="1">
      <alignment horizontal="right"/>
    </xf>
    <xf numFmtId="0" fontId="6" fillId="6" borderId="4" xfId="0" applyFont="1" applyFill="1" applyBorder="1" applyAlignment="1">
      <alignment horizontal="center"/>
    </xf>
    <xf numFmtId="0" fontId="31" fillId="2" borderId="4" xfId="0" applyFont="1" applyFill="1" applyBorder="1" applyAlignment="1">
      <alignment horizontal="right"/>
    </xf>
    <xf numFmtId="0" fontId="31" fillId="6" borderId="4" xfId="0" applyFont="1" applyFill="1" applyBorder="1" applyAlignment="1">
      <alignment horizontal="right"/>
    </xf>
    <xf numFmtId="49" fontId="30" fillId="0" borderId="0" xfId="0" applyNumberFormat="1" applyFont="1" applyAlignment="1">
      <alignment horizontal="right" wrapText="1"/>
    </xf>
    <xf numFmtId="49" fontId="34" fillId="0" borderId="0" xfId="0" applyNumberFormat="1" applyFont="1" applyAlignment="1">
      <alignment horizontal="center" wrapText="1"/>
    </xf>
    <xf numFmtId="2" fontId="34" fillId="0" borderId="0" xfId="0" applyNumberFormat="1" applyFont="1" applyAlignment="1">
      <alignment horizontal="right" wrapText="1"/>
    </xf>
    <xf numFmtId="2" fontId="14" fillId="0" borderId="0" xfId="0" applyNumberFormat="1" applyFont="1" applyAlignment="1">
      <alignment horizontal="right" wrapText="1"/>
    </xf>
    <xf numFmtId="49" fontId="5" fillId="0" borderId="0" xfId="0" applyNumberFormat="1" applyFont="1" applyAlignment="1">
      <alignment horizontal="right" wrapText="1"/>
    </xf>
    <xf numFmtId="49" fontId="5" fillId="6" borderId="4" xfId="0" applyNumberFormat="1" applyFont="1" applyFill="1" applyBorder="1" applyAlignment="1">
      <alignment horizontal="right"/>
    </xf>
    <xf numFmtId="0" fontId="6" fillId="2" borderId="4" xfId="0" applyFont="1" applyFill="1" applyBorder="1" applyAlignment="1">
      <alignment horizontal="left"/>
    </xf>
    <xf numFmtId="4" fontId="6" fillId="6" borderId="4" xfId="0" applyNumberFormat="1" applyFont="1" applyFill="1" applyBorder="1" applyAlignment="1">
      <alignment horizontal="right" vertical="center"/>
    </xf>
    <xf numFmtId="4" fontId="6" fillId="2" borderId="4" xfId="0" applyNumberFormat="1" applyFont="1" applyFill="1" applyBorder="1" applyAlignment="1">
      <alignment horizontal="right" vertical="center"/>
    </xf>
    <xf numFmtId="1" fontId="41" fillId="0" borderId="24" xfId="0" applyNumberFormat="1" applyFont="1" applyBorder="1" applyAlignment="1">
      <alignment horizontal="right" vertical="top"/>
    </xf>
    <xf numFmtId="1" fontId="5" fillId="0" borderId="24" xfId="0" applyNumberFormat="1" applyFont="1" applyBorder="1" applyAlignment="1">
      <alignment horizontal="right" vertical="top"/>
    </xf>
    <xf numFmtId="1" fontId="5" fillId="0" borderId="0" xfId="0" applyNumberFormat="1" applyFont="1" applyAlignment="1">
      <alignment horizontal="right" vertical="top"/>
    </xf>
    <xf numFmtId="1" fontId="5" fillId="0" borderId="11" xfId="0" applyNumberFormat="1" applyFont="1" applyBorder="1" applyAlignment="1">
      <alignment horizontal="right" vertical="top"/>
    </xf>
    <xf numFmtId="49" fontId="14" fillId="0" borderId="11" xfId="0" applyNumberFormat="1" applyFont="1" applyBorder="1" applyAlignment="1">
      <alignment horizontal="right"/>
    </xf>
    <xf numFmtId="17" fontId="14" fillId="0" borderId="11" xfId="0" applyNumberFormat="1" applyFont="1" applyBorder="1" applyAlignment="1">
      <alignment horizontal="right"/>
    </xf>
    <xf numFmtId="17" fontId="14" fillId="0" borderId="11" xfId="0" applyNumberFormat="1" applyFont="1" applyBorder="1"/>
    <xf numFmtId="165" fontId="26" fillId="0" borderId="11" xfId="0" applyNumberFormat="1" applyFont="1" applyBorder="1" applyAlignment="1">
      <alignment horizontal="center" wrapText="1"/>
    </xf>
    <xf numFmtId="49" fontId="8" fillId="0" borderId="0" xfId="0" applyNumberFormat="1" applyFont="1" applyAlignment="1">
      <alignment horizontal="left"/>
    </xf>
    <xf numFmtId="49" fontId="27" fillId="0" borderId="11" xfId="0" applyNumberFormat="1" applyFont="1" applyBorder="1" applyAlignment="1">
      <alignment horizontal="left"/>
    </xf>
    <xf numFmtId="17" fontId="14" fillId="0" borderId="11" xfId="0" applyNumberFormat="1" applyFont="1" applyBorder="1" applyAlignment="1">
      <alignment horizontal="center"/>
    </xf>
    <xf numFmtId="4" fontId="42" fillId="6" borderId="4" xfId="0" applyNumberFormat="1" applyFont="1" applyFill="1" applyBorder="1" applyAlignment="1">
      <alignment horizontal="right" vertical="center"/>
    </xf>
    <xf numFmtId="4" fontId="42" fillId="2" borderId="4" xfId="0" applyNumberFormat="1" applyFont="1" applyFill="1" applyBorder="1" applyAlignment="1">
      <alignment horizontal="right" vertical="center"/>
    </xf>
    <xf numFmtId="4" fontId="23" fillId="6" borderId="4" xfId="0" applyNumberFormat="1" applyFont="1" applyFill="1" applyBorder="1" applyAlignment="1">
      <alignment horizontal="right" vertical="center"/>
    </xf>
    <xf numFmtId="4" fontId="23" fillId="2" borderId="4" xfId="0" applyNumberFormat="1" applyFont="1" applyFill="1" applyBorder="1" applyAlignment="1">
      <alignment horizontal="right" vertical="center"/>
    </xf>
    <xf numFmtId="44" fontId="42" fillId="4" borderId="4" xfId="1" applyFont="1" applyFill="1" applyBorder="1" applyAlignment="1">
      <alignment horizontal="right" vertical="top"/>
    </xf>
    <xf numFmtId="49" fontId="5" fillId="13" borderId="0" xfId="0" applyNumberFormat="1" applyFont="1" applyFill="1" applyAlignment="1">
      <alignment horizontal="center" wrapText="1"/>
    </xf>
    <xf numFmtId="49" fontId="5" fillId="13" borderId="26" xfId="0" applyNumberFormat="1" applyFont="1" applyFill="1" applyBorder="1" applyAlignment="1">
      <alignment horizontal="center"/>
    </xf>
    <xf numFmtId="49" fontId="29" fillId="14" borderId="0" xfId="0" applyNumberFormat="1" applyFont="1" applyFill="1" applyAlignment="1">
      <alignment horizontal="center"/>
    </xf>
    <xf numFmtId="1" fontId="42" fillId="6" borderId="4" xfId="0" applyNumberFormat="1" applyFont="1" applyFill="1" applyBorder="1" applyAlignment="1">
      <alignment horizontal="center"/>
    </xf>
    <xf numFmtId="49" fontId="49" fillId="6" borderId="4" xfId="0" applyNumberFormat="1" applyFont="1" applyFill="1" applyBorder="1" applyAlignment="1">
      <alignment horizontal="right"/>
    </xf>
    <xf numFmtId="0" fontId="43" fillId="2" borderId="0" xfId="0" applyFont="1" applyFill="1" applyAlignment="1">
      <alignment horizontal="left" vertical="center"/>
    </xf>
    <xf numFmtId="0" fontId="42" fillId="2" borderId="4" xfId="0" applyFont="1" applyFill="1" applyBorder="1" applyAlignment="1">
      <alignment horizontal="center"/>
    </xf>
    <xf numFmtId="49" fontId="49" fillId="2" borderId="4" xfId="0" applyNumberFormat="1" applyFont="1" applyFill="1" applyBorder="1" applyAlignment="1">
      <alignment horizontal="right"/>
    </xf>
    <xf numFmtId="0" fontId="42" fillId="6" borderId="4" xfId="0" applyFont="1" applyFill="1" applyBorder="1" applyAlignment="1">
      <alignment horizontal="center"/>
    </xf>
    <xf numFmtId="0" fontId="49" fillId="2" borderId="4" xfId="0" applyFont="1" applyFill="1" applyBorder="1" applyAlignment="1">
      <alignment horizontal="right"/>
    </xf>
    <xf numFmtId="0" fontId="49" fillId="6" borderId="4" xfId="0" applyFont="1" applyFill="1" applyBorder="1" applyAlignment="1">
      <alignment horizontal="right"/>
    </xf>
    <xf numFmtId="49" fontId="30" fillId="14" borderId="0" xfId="0" applyNumberFormat="1" applyFont="1" applyFill="1" applyAlignment="1">
      <alignment horizontal="right" wrapText="1"/>
    </xf>
    <xf numFmtId="49" fontId="34" fillId="14" borderId="0" xfId="0" applyNumberFormat="1" applyFont="1" applyFill="1" applyAlignment="1">
      <alignment horizontal="center" wrapText="1"/>
    </xf>
    <xf numFmtId="49" fontId="29" fillId="14" borderId="0" xfId="0" applyNumberFormat="1" applyFont="1" applyFill="1" applyAlignment="1">
      <alignment horizontal="center" wrapText="1"/>
    </xf>
    <xf numFmtId="49" fontId="5" fillId="14" borderId="0" xfId="0" applyNumberFormat="1" applyFont="1" applyFill="1" applyAlignment="1">
      <alignment horizontal="right" wrapText="1"/>
    </xf>
    <xf numFmtId="0" fontId="5" fillId="2" borderId="0" xfId="0" applyFont="1" applyFill="1" applyAlignment="1">
      <alignment horizontal="left"/>
    </xf>
    <xf numFmtId="165" fontId="14" fillId="14" borderId="0" xfId="0" applyNumberFormat="1" applyFont="1" applyFill="1" applyAlignment="1">
      <alignment horizontal="right" wrapText="1"/>
    </xf>
    <xf numFmtId="165" fontId="54" fillId="14" borderId="0" xfId="0" applyNumberFormat="1" applyFont="1" applyFill="1" applyAlignment="1">
      <alignment horizontal="right" wrapText="1"/>
    </xf>
    <xf numFmtId="49" fontId="41" fillId="3" borderId="2" xfId="0" applyNumberFormat="1" applyFont="1" applyFill="1" applyBorder="1" applyAlignment="1">
      <alignment horizontal="center" wrapText="1"/>
    </xf>
    <xf numFmtId="49" fontId="41" fillId="3" borderId="25" xfId="0" applyNumberFormat="1" applyFont="1" applyFill="1" applyBorder="1" applyAlignment="1">
      <alignment horizontal="center"/>
    </xf>
    <xf numFmtId="164" fontId="43" fillId="2" borderId="0" xfId="0" applyNumberFormat="1" applyFont="1" applyFill="1" applyAlignment="1">
      <alignment horizontal="right" vertical="top"/>
    </xf>
    <xf numFmtId="164" fontId="43" fillId="2" borderId="26" xfId="0" applyNumberFormat="1" applyFont="1" applyFill="1" applyBorder="1" applyAlignment="1">
      <alignment horizontal="right" vertical="top"/>
    </xf>
    <xf numFmtId="1" fontId="41" fillId="0" borderId="0" xfId="0" applyNumberFormat="1" applyFont="1" applyAlignment="1">
      <alignment horizontal="right" vertical="top"/>
    </xf>
    <xf numFmtId="49" fontId="2" fillId="2" borderId="1" xfId="0" applyNumberFormat="1" applyFont="1" applyFill="1" applyBorder="1" applyAlignment="1">
      <alignment horizontal="center"/>
    </xf>
    <xf numFmtId="49" fontId="3" fillId="2" borderId="1" xfId="0" applyNumberFormat="1" applyFont="1" applyFill="1" applyBorder="1" applyAlignment="1">
      <alignment horizontal="right"/>
    </xf>
    <xf numFmtId="164" fontId="39" fillId="11" borderId="0" xfId="0" applyNumberFormat="1" applyFont="1" applyFill="1" applyAlignment="1">
      <alignment horizontal="center" vertical="top" wrapText="1"/>
    </xf>
    <xf numFmtId="0" fontId="21" fillId="8" borderId="0" xfId="2" applyFont="1" applyFill="1" applyAlignment="1">
      <alignment horizontal="right" vertical="center"/>
    </xf>
    <xf numFmtId="1" fontId="10" fillId="2" borderId="7" xfId="0" applyNumberFormat="1" applyFont="1" applyFill="1" applyBorder="1" applyAlignment="1">
      <alignment horizontal="left" vertical="center"/>
    </xf>
    <xf numFmtId="0" fontId="15" fillId="8" borderId="0" xfId="2" applyFont="1" applyFill="1" applyAlignment="1">
      <alignment horizontal="right" wrapText="1"/>
    </xf>
    <xf numFmtId="49" fontId="3" fillId="2" borderId="1" xfId="0" applyNumberFormat="1" applyFont="1" applyFill="1" applyBorder="1" applyAlignment="1">
      <alignment horizontal="center"/>
    </xf>
    <xf numFmtId="1" fontId="45" fillId="2" borderId="7" xfId="0" applyNumberFormat="1" applyFont="1" applyFill="1" applyBorder="1" applyAlignment="1">
      <alignment horizontal="left" vertical="center"/>
    </xf>
    <xf numFmtId="1" fontId="45" fillId="2" borderId="27" xfId="0" applyNumberFormat="1" applyFont="1" applyFill="1" applyBorder="1" applyAlignment="1">
      <alignment horizontal="left" vertical="center"/>
    </xf>
    <xf numFmtId="49" fontId="2" fillId="2" borderId="0" xfId="0" applyNumberFormat="1" applyFont="1" applyFill="1" applyAlignment="1">
      <alignment horizontal="center" vertical="center"/>
    </xf>
    <xf numFmtId="49" fontId="3" fillId="2" borderId="0" xfId="0" applyNumberFormat="1" applyFont="1" applyFill="1" applyAlignment="1">
      <alignment horizontal="right"/>
    </xf>
    <xf numFmtId="49" fontId="48" fillId="2" borderId="0" xfId="0" applyNumberFormat="1" applyFont="1" applyFill="1" applyAlignment="1">
      <alignment horizontal="left"/>
    </xf>
    <xf numFmtId="49" fontId="41" fillId="3" borderId="0" xfId="0" applyNumberFormat="1" applyFont="1" applyFill="1" applyAlignment="1">
      <alignment horizontal="center"/>
    </xf>
    <xf numFmtId="3" fontId="14" fillId="7" borderId="0" xfId="0" applyNumberFormat="1" applyFont="1" applyFill="1" applyAlignment="1">
      <alignment horizontal="center" wrapText="1"/>
    </xf>
    <xf numFmtId="49" fontId="5" fillId="3" borderId="0" xfId="0" applyNumberFormat="1" applyFont="1" applyFill="1" applyAlignment="1">
      <alignment horizontal="center"/>
    </xf>
    <xf numFmtId="164" fontId="7" fillId="2" borderId="5" xfId="0" applyNumberFormat="1" applyFont="1" applyFill="1" applyBorder="1" applyAlignment="1">
      <alignment horizontal="right" vertical="top"/>
    </xf>
    <xf numFmtId="165" fontId="19" fillId="7" borderId="0" xfId="0" applyNumberFormat="1" applyFont="1" applyFill="1" applyAlignment="1">
      <alignment horizontal="center" wrapText="1"/>
    </xf>
    <xf numFmtId="49" fontId="3" fillId="2" borderId="0" xfId="0" applyNumberFormat="1" applyFont="1" applyFill="1" applyAlignment="1">
      <alignment horizontal="center"/>
    </xf>
    <xf numFmtId="49" fontId="32" fillId="2" borderId="0" xfId="0" applyNumberFormat="1" applyFont="1" applyFill="1" applyAlignment="1">
      <alignment horizontal="center" vertical="center"/>
    </xf>
    <xf numFmtId="49" fontId="33" fillId="2" borderId="0" xfId="0" applyNumberFormat="1" applyFont="1" applyFill="1" applyAlignment="1">
      <alignment horizontal="right"/>
    </xf>
    <xf numFmtId="49" fontId="5" fillId="3" borderId="9" xfId="0" applyNumberFormat="1" applyFont="1" applyFill="1" applyBorder="1" applyAlignment="1">
      <alignment horizontal="center"/>
    </xf>
    <xf numFmtId="49" fontId="29" fillId="3" borderId="9" xfId="0" applyNumberFormat="1" applyFont="1" applyFill="1" applyBorder="1" applyAlignment="1">
      <alignment horizontal="center"/>
    </xf>
    <xf numFmtId="49" fontId="29" fillId="3" borderId="8" xfId="0" applyNumberFormat="1" applyFont="1" applyFill="1" applyBorder="1" applyAlignment="1">
      <alignment horizontal="center" wrapText="1"/>
    </xf>
    <xf numFmtId="49" fontId="41" fillId="3" borderId="25" xfId="0" applyNumberFormat="1" applyFont="1" applyFill="1" applyBorder="1" applyAlignment="1">
      <alignment horizontal="left"/>
    </xf>
    <xf numFmtId="49" fontId="3" fillId="2" borderId="0" xfId="0" applyNumberFormat="1" applyFont="1" applyFill="1" applyBorder="1" applyAlignment="1">
      <alignment horizontal="right"/>
    </xf>
    <xf numFmtId="49" fontId="29" fillId="14" borderId="0" xfId="0" applyNumberFormat="1" applyFont="1" applyFill="1" applyBorder="1" applyAlignment="1">
      <alignment horizontal="center" wrapText="1"/>
    </xf>
    <xf numFmtId="49" fontId="29" fillId="14" borderId="0" xfId="0" applyNumberFormat="1" applyFont="1" applyFill="1" applyBorder="1" applyAlignment="1">
      <alignment horizontal="center"/>
    </xf>
    <xf numFmtId="49" fontId="30" fillId="14" borderId="0" xfId="0" applyNumberFormat="1" applyFont="1" applyFill="1" applyBorder="1" applyAlignment="1">
      <alignment horizontal="right" wrapText="1"/>
    </xf>
    <xf numFmtId="49" fontId="34" fillId="14" borderId="0" xfId="0" applyNumberFormat="1" applyFont="1" applyFill="1" applyBorder="1" applyAlignment="1">
      <alignment horizontal="center" wrapText="1"/>
    </xf>
    <xf numFmtId="0" fontId="31" fillId="14" borderId="0" xfId="0" applyFont="1" applyFill="1" applyAlignment="1">
      <alignment horizontal="left"/>
    </xf>
    <xf numFmtId="49" fontId="41" fillId="2" borderId="0" xfId="0" applyNumberFormat="1" applyFont="1" applyFill="1" applyBorder="1" applyAlignment="1">
      <alignment horizontal="right"/>
    </xf>
    <xf numFmtId="165" fontId="34" fillId="2" borderId="0" xfId="0" applyNumberFormat="1" applyFont="1" applyFill="1" applyBorder="1" applyAlignment="1">
      <alignment horizontal="right"/>
    </xf>
    <xf numFmtId="165" fontId="14" fillId="2" borderId="0" xfId="0" applyNumberFormat="1" applyFont="1" applyFill="1" applyBorder="1" applyAlignment="1">
      <alignment horizontal="right"/>
    </xf>
    <xf numFmtId="49" fontId="30" fillId="14" borderId="0" xfId="0" applyNumberFormat="1" applyFont="1" applyFill="1" applyBorder="1" applyAlignment="1">
      <alignment horizontal="right"/>
    </xf>
    <xf numFmtId="0" fontId="29" fillId="14" borderId="0" xfId="0" applyFont="1" applyFill="1" applyBorder="1" applyAlignment="1">
      <alignment horizont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0"/>
  <sheetViews>
    <sheetView tabSelected="1" workbookViewId="0">
      <selection sqref="A1:I1"/>
    </sheetView>
  </sheetViews>
  <sheetFormatPr defaultRowHeight="12.75" x14ac:dyDescent="0.2"/>
  <cols>
    <col min="1" max="1" width="10.7109375" customWidth="1"/>
    <col min="2" max="3" width="12.5703125" customWidth="1"/>
    <col min="4" max="5" width="11.7109375" customWidth="1"/>
    <col min="6" max="7" width="11.7109375" bestFit="1" customWidth="1"/>
    <col min="8" max="8" width="9.7109375" bestFit="1" customWidth="1"/>
    <col min="9" max="9" width="8.7109375" customWidth="1"/>
    <col min="10" max="10" width="9.42578125" customWidth="1"/>
    <col min="11" max="11" width="7.85546875" customWidth="1"/>
    <col min="12" max="12" width="7.42578125" customWidth="1"/>
  </cols>
  <sheetData>
    <row r="1" spans="1:9" s="1" customFormat="1" ht="26.65" customHeight="1" x14ac:dyDescent="0.25">
      <c r="A1" s="434" t="s">
        <v>0</v>
      </c>
      <c r="B1" s="434"/>
      <c r="C1" s="434"/>
      <c r="D1" s="434"/>
      <c r="E1" s="434"/>
      <c r="F1" s="434"/>
      <c r="G1" s="434"/>
      <c r="H1" s="434"/>
      <c r="I1" s="434"/>
    </row>
    <row r="2" spans="1:9" s="1" customFormat="1" ht="19.149999999999999" customHeight="1" x14ac:dyDescent="0.2">
      <c r="A2" s="435" t="s">
        <v>1</v>
      </c>
      <c r="B2" s="435"/>
      <c r="C2" s="435"/>
      <c r="D2" s="435"/>
      <c r="E2" s="435"/>
      <c r="F2" s="435"/>
      <c r="G2" s="435"/>
      <c r="H2" s="435"/>
      <c r="I2" s="435"/>
    </row>
    <row r="3" spans="1:9" s="1" customFormat="1" ht="9" customHeight="1" x14ac:dyDescent="0.15"/>
    <row r="4" spans="1:9" s="1" customFormat="1" ht="22.5" x14ac:dyDescent="0.2">
      <c r="A4" s="308" t="s">
        <v>2</v>
      </c>
      <c r="B4" s="429" t="s">
        <v>3</v>
      </c>
      <c r="C4" s="429" t="s">
        <v>4</v>
      </c>
      <c r="D4" s="429" t="s">
        <v>5</v>
      </c>
      <c r="E4" s="429" t="s">
        <v>6</v>
      </c>
      <c r="F4" s="457" t="s">
        <v>8</v>
      </c>
    </row>
    <row r="5" spans="1:9" s="1" customFormat="1" ht="11.25" x14ac:dyDescent="0.15">
      <c r="A5" s="289" t="s">
        <v>406</v>
      </c>
      <c r="B5" s="290">
        <v>1016.89</v>
      </c>
      <c r="C5" s="290">
        <v>71347.5</v>
      </c>
      <c r="D5" s="290">
        <v>36824.449999999997</v>
      </c>
      <c r="E5" s="290">
        <v>0</v>
      </c>
      <c r="F5" s="291">
        <v>109188.84</v>
      </c>
    </row>
    <row r="6" spans="1:9" s="1" customFormat="1" ht="11.25" x14ac:dyDescent="0.15">
      <c r="A6" s="289" t="s">
        <v>407</v>
      </c>
      <c r="B6" s="293">
        <v>439.935</v>
      </c>
      <c r="C6" s="293">
        <v>81426</v>
      </c>
      <c r="D6" s="293">
        <v>25297.25</v>
      </c>
      <c r="E6" s="293">
        <v>25</v>
      </c>
      <c r="F6" s="291">
        <v>107188.185</v>
      </c>
    </row>
    <row r="7" spans="1:9" s="1" customFormat="1" ht="11.25" x14ac:dyDescent="0.15">
      <c r="A7" s="289" t="s">
        <v>408</v>
      </c>
      <c r="B7" s="290">
        <v>3088.145</v>
      </c>
      <c r="C7" s="290">
        <v>32748.5</v>
      </c>
      <c r="D7" s="290">
        <v>52095.25</v>
      </c>
      <c r="E7" s="290">
        <v>100</v>
      </c>
      <c r="F7" s="291">
        <v>88031.895000000004</v>
      </c>
    </row>
    <row r="8" spans="1:9" s="1" customFormat="1" ht="11.25" x14ac:dyDescent="0.15">
      <c r="A8" s="289" t="s">
        <v>409</v>
      </c>
      <c r="B8" s="293">
        <v>940.93</v>
      </c>
      <c r="C8" s="293">
        <v>102992</v>
      </c>
      <c r="D8" s="293">
        <v>24854.3</v>
      </c>
      <c r="E8" s="293">
        <v>0</v>
      </c>
      <c r="F8" s="291">
        <v>128787.23</v>
      </c>
    </row>
    <row r="9" spans="1:9" s="1" customFormat="1" ht="11.25" x14ac:dyDescent="0.15">
      <c r="A9" s="289" t="s">
        <v>410</v>
      </c>
      <c r="B9" s="290">
        <v>5118.9250000000002</v>
      </c>
      <c r="C9" s="290">
        <v>18440</v>
      </c>
      <c r="D9" s="290">
        <v>43955.199999999997</v>
      </c>
      <c r="E9" s="290">
        <v>45</v>
      </c>
      <c r="F9" s="291">
        <v>67559.125</v>
      </c>
    </row>
    <row r="10" spans="1:9" s="1" customFormat="1" ht="11.25" x14ac:dyDescent="0.15">
      <c r="A10" s="289" t="s">
        <v>411</v>
      </c>
      <c r="B10" s="293">
        <v>1951.89</v>
      </c>
      <c r="C10" s="293">
        <v>53354.5</v>
      </c>
      <c r="D10" s="293">
        <v>6908.2650000000003</v>
      </c>
      <c r="E10" s="293">
        <v>0</v>
      </c>
      <c r="F10" s="291">
        <v>62214.654999999999</v>
      </c>
    </row>
    <row r="11" spans="1:9" s="1" customFormat="1" ht="11.25" x14ac:dyDescent="0.15">
      <c r="A11" s="289" t="s">
        <v>412</v>
      </c>
      <c r="B11" s="290">
        <v>569.36</v>
      </c>
      <c r="C11" s="290">
        <v>75373</v>
      </c>
      <c r="D11" s="290">
        <v>6618</v>
      </c>
      <c r="E11" s="290">
        <v>0</v>
      </c>
      <c r="F11" s="291">
        <v>82560.36</v>
      </c>
    </row>
    <row r="12" spans="1:9" s="1" customFormat="1" ht="11.25" x14ac:dyDescent="0.15">
      <c r="A12" s="289" t="s">
        <v>413</v>
      </c>
      <c r="B12" s="293">
        <v>1357.4849999999999</v>
      </c>
      <c r="C12" s="293">
        <v>21988.014999999999</v>
      </c>
      <c r="D12" s="293">
        <v>31485</v>
      </c>
      <c r="E12" s="293">
        <v>0</v>
      </c>
      <c r="F12" s="291">
        <v>54830.5</v>
      </c>
    </row>
    <row r="13" spans="1:9" s="1" customFormat="1" ht="11.25" x14ac:dyDescent="0.15">
      <c r="A13" s="289" t="s">
        <v>414</v>
      </c>
      <c r="B13" s="290">
        <v>8724.0300000000007</v>
      </c>
      <c r="C13" s="290">
        <v>14336.5</v>
      </c>
      <c r="D13" s="290">
        <v>27299.4</v>
      </c>
      <c r="E13" s="290">
        <v>15</v>
      </c>
      <c r="F13" s="291">
        <v>50374.93</v>
      </c>
    </row>
    <row r="14" spans="1:9" s="1" customFormat="1" ht="11.25" x14ac:dyDescent="0.15">
      <c r="A14" s="289" t="s">
        <v>415</v>
      </c>
      <c r="B14" s="293">
        <v>1198.0450000000001</v>
      </c>
      <c r="C14" s="293">
        <v>95764.5</v>
      </c>
      <c r="D14" s="293">
        <v>13421.655000000001</v>
      </c>
      <c r="E14" s="293">
        <v>10</v>
      </c>
      <c r="F14" s="291">
        <v>110394.2</v>
      </c>
    </row>
    <row r="15" spans="1:9" s="1" customFormat="1" ht="11.25" x14ac:dyDescent="0.15">
      <c r="A15" s="289" t="s">
        <v>416</v>
      </c>
      <c r="B15" s="290">
        <v>97</v>
      </c>
      <c r="C15" s="290">
        <v>39885</v>
      </c>
      <c r="D15" s="290">
        <v>42675.235000000001</v>
      </c>
      <c r="E15" s="290">
        <v>0</v>
      </c>
      <c r="F15" s="291">
        <v>82657.235000000001</v>
      </c>
    </row>
    <row r="16" spans="1:9" s="1" customFormat="1" ht="11.25" x14ac:dyDescent="0.15">
      <c r="A16" s="289" t="s">
        <v>417</v>
      </c>
      <c r="B16" s="293">
        <v>5605.42</v>
      </c>
      <c r="C16" s="293">
        <v>32406</v>
      </c>
      <c r="D16" s="293">
        <v>18619.900000000001</v>
      </c>
      <c r="E16" s="293">
        <v>25</v>
      </c>
      <c r="F16" s="291">
        <v>56656.32</v>
      </c>
    </row>
    <row r="17" spans="1:7" s="1" customFormat="1" ht="11.25" x14ac:dyDescent="0.15">
      <c r="A17" s="294">
        <v>2025</v>
      </c>
      <c r="B17" s="291">
        <v>30108.055</v>
      </c>
      <c r="C17" s="291">
        <v>640061.51500000001</v>
      </c>
      <c r="D17" s="291">
        <v>330053.90500000003</v>
      </c>
      <c r="E17" s="291">
        <v>220</v>
      </c>
      <c r="F17" s="291">
        <v>1000443.475</v>
      </c>
    </row>
    <row r="18" spans="1:7" s="1" customFormat="1" ht="9" customHeight="1" x14ac:dyDescent="0.15"/>
    <row r="19" spans="1:7" s="1" customFormat="1" ht="43.15" customHeight="1" x14ac:dyDescent="0.2">
      <c r="A19" s="2" t="s">
        <v>2</v>
      </c>
      <c r="B19" s="3" t="s">
        <v>3</v>
      </c>
      <c r="C19" s="3" t="s">
        <v>4</v>
      </c>
      <c r="D19" s="3" t="s">
        <v>5</v>
      </c>
      <c r="E19" s="3" t="s">
        <v>6</v>
      </c>
      <c r="F19" s="197" t="s">
        <v>7</v>
      </c>
      <c r="G19" s="199" t="s">
        <v>8</v>
      </c>
    </row>
    <row r="20" spans="1:7" s="1" customFormat="1" ht="14.45" customHeight="1" x14ac:dyDescent="0.15">
      <c r="A20" s="289" t="s">
        <v>394</v>
      </c>
      <c r="B20" s="290">
        <v>8914.17</v>
      </c>
      <c r="C20" s="290">
        <v>62873</v>
      </c>
      <c r="D20" s="290">
        <v>15960.5</v>
      </c>
      <c r="E20" s="290">
        <v>15</v>
      </c>
      <c r="F20" s="290">
        <v>0</v>
      </c>
      <c r="G20" s="291">
        <v>87762.67</v>
      </c>
    </row>
    <row r="21" spans="1:7" s="1" customFormat="1" ht="14.45" customHeight="1" x14ac:dyDescent="0.15">
      <c r="A21" s="289" t="s">
        <v>395</v>
      </c>
      <c r="B21" s="293">
        <v>14200.86</v>
      </c>
      <c r="C21" s="293">
        <v>87914.5</v>
      </c>
      <c r="D21" s="293">
        <v>11838</v>
      </c>
      <c r="E21" s="293">
        <v>15</v>
      </c>
      <c r="F21" s="290">
        <v>0</v>
      </c>
      <c r="G21" s="291">
        <v>113968.36</v>
      </c>
    </row>
    <row r="22" spans="1:7" s="1" customFormat="1" ht="14.45" customHeight="1" x14ac:dyDescent="0.15">
      <c r="A22" s="289" t="s">
        <v>396</v>
      </c>
      <c r="B22" s="290">
        <v>3350.8249999999998</v>
      </c>
      <c r="C22" s="290">
        <v>29821</v>
      </c>
      <c r="D22" s="290">
        <v>13502.315000000001</v>
      </c>
      <c r="E22" s="290">
        <v>0</v>
      </c>
      <c r="F22" s="290">
        <v>0</v>
      </c>
      <c r="G22" s="291">
        <v>46674.14</v>
      </c>
    </row>
    <row r="23" spans="1:7" s="1" customFormat="1" ht="14.45" customHeight="1" x14ac:dyDescent="0.15">
      <c r="A23" s="289" t="s">
        <v>397</v>
      </c>
      <c r="B23" s="293">
        <v>7149.8</v>
      </c>
      <c r="C23" s="293">
        <v>57836</v>
      </c>
      <c r="D23" s="293">
        <v>21604</v>
      </c>
      <c r="E23" s="293">
        <v>0</v>
      </c>
      <c r="F23" s="290">
        <v>0</v>
      </c>
      <c r="G23" s="291">
        <v>86589.8</v>
      </c>
    </row>
    <row r="24" spans="1:7" s="1" customFormat="1" ht="14.45" customHeight="1" x14ac:dyDescent="0.15">
      <c r="A24" s="289" t="s">
        <v>398</v>
      </c>
      <c r="B24" s="290">
        <v>2299.9699999999998</v>
      </c>
      <c r="C24" s="290">
        <v>51388</v>
      </c>
      <c r="D24" s="290">
        <v>12634.5</v>
      </c>
      <c r="E24" s="290">
        <v>0</v>
      </c>
      <c r="F24" s="290">
        <v>0</v>
      </c>
      <c r="G24" s="291">
        <v>66322.47</v>
      </c>
    </row>
    <row r="25" spans="1:7" s="1" customFormat="1" ht="14.45" customHeight="1" x14ac:dyDescent="0.15">
      <c r="A25" s="289" t="s">
        <v>399</v>
      </c>
      <c r="B25" s="293">
        <v>2267.915</v>
      </c>
      <c r="C25" s="293">
        <v>34717</v>
      </c>
      <c r="D25" s="293">
        <v>7734.5</v>
      </c>
      <c r="E25" s="293">
        <v>0</v>
      </c>
      <c r="F25" s="290">
        <v>0</v>
      </c>
      <c r="G25" s="291">
        <v>44719.415000000001</v>
      </c>
    </row>
    <row r="26" spans="1:7" s="1" customFormat="1" ht="14.45" customHeight="1" x14ac:dyDescent="0.15">
      <c r="A26" s="289" t="s">
        <v>400</v>
      </c>
      <c r="B26" s="290">
        <v>1111.4000000000001</v>
      </c>
      <c r="C26" s="290">
        <v>71652</v>
      </c>
      <c r="D26" s="290">
        <v>4407</v>
      </c>
      <c r="E26" s="290">
        <v>0</v>
      </c>
      <c r="F26" s="290">
        <v>0</v>
      </c>
      <c r="G26" s="291">
        <v>77170.399999999994</v>
      </c>
    </row>
    <row r="27" spans="1:7" s="1" customFormat="1" ht="14.45" customHeight="1" x14ac:dyDescent="0.15">
      <c r="A27" s="289" t="s">
        <v>401</v>
      </c>
      <c r="B27" s="293">
        <v>1170.7</v>
      </c>
      <c r="C27" s="293">
        <v>67319.5</v>
      </c>
      <c r="D27" s="293">
        <v>15482</v>
      </c>
      <c r="E27" s="293">
        <v>0</v>
      </c>
      <c r="F27" s="290">
        <v>0</v>
      </c>
      <c r="G27" s="291">
        <v>83972.2</v>
      </c>
    </row>
    <row r="28" spans="1:7" s="1" customFormat="1" ht="14.45" customHeight="1" x14ac:dyDescent="0.15">
      <c r="A28" s="289" t="s">
        <v>402</v>
      </c>
      <c r="B28" s="290">
        <v>2731.25</v>
      </c>
      <c r="C28" s="290">
        <v>44226</v>
      </c>
      <c r="D28" s="290">
        <v>48274.904999999999</v>
      </c>
      <c r="E28" s="290">
        <v>0</v>
      </c>
      <c r="F28" s="290">
        <v>0</v>
      </c>
      <c r="G28" s="291">
        <v>95232.154999999999</v>
      </c>
    </row>
    <row r="29" spans="1:7" s="1" customFormat="1" ht="14.45" customHeight="1" x14ac:dyDescent="0.15">
      <c r="A29" s="289" t="s">
        <v>403</v>
      </c>
      <c r="B29" s="293">
        <v>9288.2849999999999</v>
      </c>
      <c r="C29" s="293">
        <v>21000</v>
      </c>
      <c r="D29" s="293">
        <v>27579.825000000001</v>
      </c>
      <c r="E29" s="293">
        <v>0</v>
      </c>
      <c r="F29" s="290">
        <v>0</v>
      </c>
      <c r="G29" s="291">
        <v>57868.11</v>
      </c>
    </row>
    <row r="30" spans="1:7" s="1" customFormat="1" ht="14.45" customHeight="1" x14ac:dyDescent="0.15">
      <c r="A30" s="289" t="s">
        <v>404</v>
      </c>
      <c r="B30" s="290">
        <v>828.13</v>
      </c>
      <c r="C30" s="290">
        <v>56176</v>
      </c>
      <c r="D30" s="290">
        <v>18664.91</v>
      </c>
      <c r="E30" s="290">
        <v>15</v>
      </c>
      <c r="F30" s="290">
        <v>0</v>
      </c>
      <c r="G30" s="291">
        <v>75684.039999999994</v>
      </c>
    </row>
    <row r="31" spans="1:7" s="1" customFormat="1" ht="14.45" customHeight="1" x14ac:dyDescent="0.15">
      <c r="A31" s="289" t="s">
        <v>405</v>
      </c>
      <c r="B31" s="293">
        <v>632.45000000000005</v>
      </c>
      <c r="C31" s="293">
        <v>85068</v>
      </c>
      <c r="D31" s="293">
        <v>11662.305</v>
      </c>
      <c r="E31" s="293">
        <v>45</v>
      </c>
      <c r="F31" s="290">
        <v>0</v>
      </c>
      <c r="G31" s="291">
        <v>97407.755000000005</v>
      </c>
    </row>
    <row r="32" spans="1:7" s="1" customFormat="1" ht="14.45" customHeight="1" x14ac:dyDescent="0.15">
      <c r="A32" s="294">
        <v>2024</v>
      </c>
      <c r="B32" s="291">
        <v>53945.754999999997</v>
      </c>
      <c r="C32" s="291">
        <v>669991</v>
      </c>
      <c r="D32" s="291">
        <v>209344.76</v>
      </c>
      <c r="E32" s="291">
        <v>90</v>
      </c>
      <c r="F32" s="291">
        <v>0</v>
      </c>
      <c r="G32" s="291">
        <v>933371.51500000001</v>
      </c>
    </row>
    <row r="33" spans="1:7" s="1" customFormat="1" ht="14.45" customHeight="1" x14ac:dyDescent="0.2">
      <c r="A33" s="2"/>
      <c r="B33" s="240"/>
      <c r="C33" s="240"/>
      <c r="D33" s="240"/>
      <c r="E33" s="240"/>
      <c r="F33" s="240"/>
      <c r="G33" s="359"/>
    </row>
    <row r="34" spans="1:7" s="1" customFormat="1" ht="14.45" customHeight="1" x14ac:dyDescent="0.15">
      <c r="A34" s="289" t="s">
        <v>375</v>
      </c>
      <c r="B34" s="290">
        <v>11904.19</v>
      </c>
      <c r="C34" s="290">
        <v>108204.1</v>
      </c>
      <c r="D34" s="290">
        <v>9776.0499999999993</v>
      </c>
      <c r="E34" s="290">
        <v>152.13999999999999</v>
      </c>
      <c r="F34" s="290">
        <v>0</v>
      </c>
      <c r="G34" s="291">
        <v>130036.48</v>
      </c>
    </row>
    <row r="35" spans="1:7" s="1" customFormat="1" ht="14.45" customHeight="1" x14ac:dyDescent="0.15">
      <c r="A35" s="289" t="s">
        <v>376</v>
      </c>
      <c r="B35" s="293">
        <v>18847.84</v>
      </c>
      <c r="C35" s="293">
        <v>24529</v>
      </c>
      <c r="D35" s="293">
        <v>11069.5</v>
      </c>
      <c r="E35" s="293">
        <v>172</v>
      </c>
      <c r="F35" s="290">
        <v>0</v>
      </c>
      <c r="G35" s="291">
        <v>54618.34</v>
      </c>
    </row>
    <row r="36" spans="1:7" s="1" customFormat="1" ht="14.45" customHeight="1" x14ac:dyDescent="0.15">
      <c r="A36" s="289" t="s">
        <v>377</v>
      </c>
      <c r="B36" s="290">
        <v>9864.56</v>
      </c>
      <c r="C36" s="290">
        <v>195625</v>
      </c>
      <c r="D36" s="290">
        <v>40948.6</v>
      </c>
      <c r="E36" s="290">
        <v>199</v>
      </c>
      <c r="F36" s="290">
        <v>0</v>
      </c>
      <c r="G36" s="291">
        <v>246637.16</v>
      </c>
    </row>
    <row r="37" spans="1:7" s="1" customFormat="1" ht="14.45" customHeight="1" x14ac:dyDescent="0.15">
      <c r="A37" s="289" t="s">
        <v>378</v>
      </c>
      <c r="B37" s="293">
        <v>5681.0649999999996</v>
      </c>
      <c r="C37" s="293">
        <v>14869</v>
      </c>
      <c r="D37" s="293">
        <v>61094.9</v>
      </c>
      <c r="E37" s="293">
        <v>45</v>
      </c>
      <c r="F37" s="290">
        <v>0</v>
      </c>
      <c r="G37" s="291">
        <v>81689.964999999997</v>
      </c>
    </row>
    <row r="38" spans="1:7" s="1" customFormat="1" ht="14.45" customHeight="1" x14ac:dyDescent="0.15">
      <c r="A38" s="289" t="s">
        <v>379</v>
      </c>
      <c r="B38" s="290">
        <v>3736.4</v>
      </c>
      <c r="C38" s="290">
        <v>104119.575</v>
      </c>
      <c r="D38" s="290">
        <v>26642</v>
      </c>
      <c r="E38" s="290">
        <v>75.5</v>
      </c>
      <c r="F38" s="290">
        <v>0</v>
      </c>
      <c r="G38" s="291">
        <v>134573.47500000001</v>
      </c>
    </row>
    <row r="39" spans="1:7" s="1" customFormat="1" ht="14.45" customHeight="1" x14ac:dyDescent="0.15">
      <c r="A39" s="289" t="s">
        <v>380</v>
      </c>
      <c r="B39" s="293">
        <v>5053.6750000000002</v>
      </c>
      <c r="C39" s="293">
        <v>8656.35</v>
      </c>
      <c r="D39" s="293">
        <v>15789.94</v>
      </c>
      <c r="E39" s="293">
        <v>17</v>
      </c>
      <c r="F39" s="290">
        <v>0</v>
      </c>
      <c r="G39" s="291">
        <v>29516.965</v>
      </c>
    </row>
    <row r="40" spans="1:7" s="1" customFormat="1" ht="14.45" customHeight="1" x14ac:dyDescent="0.15">
      <c r="A40" s="289" t="s">
        <v>381</v>
      </c>
      <c r="B40" s="290">
        <v>5155.82</v>
      </c>
      <c r="C40" s="290">
        <v>18921.900000000001</v>
      </c>
      <c r="D40" s="290">
        <v>15133.825000000001</v>
      </c>
      <c r="E40" s="290">
        <v>15</v>
      </c>
      <c r="F40" s="290">
        <v>0</v>
      </c>
      <c r="G40" s="291">
        <v>39226.544999999998</v>
      </c>
    </row>
    <row r="41" spans="1:7" s="1" customFormat="1" ht="14.45" customHeight="1" x14ac:dyDescent="0.15">
      <c r="A41" s="289" t="s">
        <v>382</v>
      </c>
      <c r="B41" s="293">
        <v>4789.0150000000003</v>
      </c>
      <c r="C41" s="293">
        <v>57941.5</v>
      </c>
      <c r="D41" s="293">
        <v>10842.5</v>
      </c>
      <c r="E41" s="293">
        <v>15</v>
      </c>
      <c r="F41" s="290">
        <v>0</v>
      </c>
      <c r="G41" s="291">
        <v>73588.014999999999</v>
      </c>
    </row>
    <row r="42" spans="1:7" s="1" customFormat="1" ht="14.45" customHeight="1" x14ac:dyDescent="0.15">
      <c r="A42" s="289" t="s">
        <v>383</v>
      </c>
      <c r="B42" s="290">
        <v>6793.91</v>
      </c>
      <c r="C42" s="290">
        <v>40134.5</v>
      </c>
      <c r="D42" s="290">
        <v>10965</v>
      </c>
      <c r="E42" s="290">
        <v>0</v>
      </c>
      <c r="F42" s="290">
        <v>0</v>
      </c>
      <c r="G42" s="291">
        <v>57893.41</v>
      </c>
    </row>
    <row r="43" spans="1:7" s="1" customFormat="1" ht="14.45" customHeight="1" x14ac:dyDescent="0.15">
      <c r="A43" s="289" t="s">
        <v>384</v>
      </c>
      <c r="B43" s="293">
        <v>6169.04</v>
      </c>
      <c r="C43" s="293">
        <v>82901.5</v>
      </c>
      <c r="D43" s="293">
        <v>10615.85</v>
      </c>
      <c r="E43" s="293">
        <v>16</v>
      </c>
      <c r="F43" s="290">
        <v>0</v>
      </c>
      <c r="G43" s="291">
        <v>99702.39</v>
      </c>
    </row>
    <row r="44" spans="1:7" s="1" customFormat="1" ht="14.45" customHeight="1" x14ac:dyDescent="0.15">
      <c r="A44" s="289" t="s">
        <v>385</v>
      </c>
      <c r="B44" s="290">
        <v>9098.375</v>
      </c>
      <c r="C44" s="290">
        <v>26962.5</v>
      </c>
      <c r="D44" s="290">
        <v>13816.075000000001</v>
      </c>
      <c r="E44" s="290">
        <v>0</v>
      </c>
      <c r="F44" s="290">
        <v>0</v>
      </c>
      <c r="G44" s="291">
        <v>49876.95</v>
      </c>
    </row>
    <row r="45" spans="1:7" s="1" customFormat="1" ht="14.45" customHeight="1" x14ac:dyDescent="0.15">
      <c r="A45" s="289" t="s">
        <v>386</v>
      </c>
      <c r="B45" s="293">
        <v>5474.23</v>
      </c>
      <c r="C45" s="293">
        <v>18039.5</v>
      </c>
      <c r="D45" s="293">
        <v>28869.05</v>
      </c>
      <c r="E45" s="293">
        <v>10</v>
      </c>
      <c r="F45" s="290">
        <v>0</v>
      </c>
      <c r="G45" s="291">
        <v>52392.78</v>
      </c>
    </row>
    <row r="46" spans="1:7" s="1" customFormat="1" ht="14.45" customHeight="1" x14ac:dyDescent="0.15">
      <c r="A46" s="294">
        <v>2023</v>
      </c>
      <c r="B46" s="291">
        <v>92568.12</v>
      </c>
      <c r="C46" s="291">
        <v>700904.42500000005</v>
      </c>
      <c r="D46" s="291">
        <v>255563.29</v>
      </c>
      <c r="E46" s="291">
        <v>716.64</v>
      </c>
      <c r="F46" s="291">
        <v>0</v>
      </c>
      <c r="G46" s="291">
        <v>1049752.4750000001</v>
      </c>
    </row>
    <row r="47" spans="1:7" s="1" customFormat="1" ht="14.45" customHeight="1" x14ac:dyDescent="0.2">
      <c r="A47" s="2"/>
      <c r="B47" s="240"/>
      <c r="C47" s="240"/>
      <c r="D47" s="240"/>
      <c r="E47" s="240"/>
      <c r="F47" s="240"/>
      <c r="G47" s="359"/>
    </row>
    <row r="48" spans="1:7" s="1" customFormat="1" ht="14.45" customHeight="1" x14ac:dyDescent="0.15">
      <c r="A48" s="289" t="s">
        <v>358</v>
      </c>
      <c r="B48" s="290">
        <v>5507.8950000000004</v>
      </c>
      <c r="C48" s="290">
        <v>9581.5</v>
      </c>
      <c r="D48" s="290">
        <v>6121</v>
      </c>
      <c r="E48" s="290">
        <v>2169</v>
      </c>
      <c r="F48" s="410" t="s">
        <v>344</v>
      </c>
      <c r="G48" s="291">
        <v>23379.395</v>
      </c>
    </row>
    <row r="49" spans="1:7" s="1" customFormat="1" ht="14.45" customHeight="1" x14ac:dyDescent="0.2">
      <c r="A49" s="289" t="s">
        <v>359</v>
      </c>
      <c r="B49" s="293">
        <v>632.43499999999995</v>
      </c>
      <c r="C49" s="293">
        <v>33583.199999999997</v>
      </c>
      <c r="D49" s="293">
        <v>8184</v>
      </c>
      <c r="E49" s="293">
        <v>2359</v>
      </c>
      <c r="F49" s="372" t="s">
        <v>344</v>
      </c>
      <c r="G49" s="291">
        <v>44758.635000000002</v>
      </c>
    </row>
    <row r="50" spans="1:7" s="1" customFormat="1" ht="14.45" customHeight="1" x14ac:dyDescent="0.2">
      <c r="A50" s="289" t="s">
        <v>360</v>
      </c>
      <c r="B50" s="290">
        <v>1892.835</v>
      </c>
      <c r="C50" s="290">
        <v>18045</v>
      </c>
      <c r="D50" s="290">
        <v>9939.5</v>
      </c>
      <c r="E50" s="290">
        <v>4095</v>
      </c>
      <c r="F50" s="372" t="s">
        <v>344</v>
      </c>
      <c r="G50" s="291">
        <v>33972.334999999999</v>
      </c>
    </row>
    <row r="51" spans="1:7" s="1" customFormat="1" ht="14.45" customHeight="1" x14ac:dyDescent="0.2">
      <c r="A51" s="289" t="s">
        <v>361</v>
      </c>
      <c r="B51" s="293">
        <v>1794.2750000000001</v>
      </c>
      <c r="C51" s="293">
        <v>8221.5</v>
      </c>
      <c r="D51" s="293">
        <v>8426</v>
      </c>
      <c r="E51" s="293">
        <v>4927.5</v>
      </c>
      <c r="F51" s="372" t="s">
        <v>344</v>
      </c>
      <c r="G51" s="291">
        <v>23369.275000000001</v>
      </c>
    </row>
    <row r="52" spans="1:7" s="1" customFormat="1" ht="14.45" customHeight="1" x14ac:dyDescent="0.2">
      <c r="A52" s="289" t="s">
        <v>362</v>
      </c>
      <c r="B52" s="290">
        <v>6089.22</v>
      </c>
      <c r="C52" s="290">
        <v>45</v>
      </c>
      <c r="D52" s="290">
        <v>14470</v>
      </c>
      <c r="E52" s="290">
        <v>3143.6</v>
      </c>
      <c r="F52" s="372" t="s">
        <v>344</v>
      </c>
      <c r="G52" s="291">
        <v>23747.82</v>
      </c>
    </row>
    <row r="53" spans="1:7" s="1" customFormat="1" ht="14.45" customHeight="1" x14ac:dyDescent="0.2">
      <c r="A53" s="289" t="s">
        <v>363</v>
      </c>
      <c r="B53" s="293">
        <v>3335.64</v>
      </c>
      <c r="C53" s="293">
        <v>8246</v>
      </c>
      <c r="D53" s="293">
        <v>19466.095000000001</v>
      </c>
      <c r="E53" s="293">
        <v>2751.5</v>
      </c>
      <c r="F53" s="372" t="s">
        <v>344</v>
      </c>
      <c r="G53" s="291">
        <v>33799.235000000001</v>
      </c>
    </row>
    <row r="54" spans="1:7" s="1" customFormat="1" ht="14.45" customHeight="1" x14ac:dyDescent="0.2">
      <c r="A54" s="289" t="s">
        <v>364</v>
      </c>
      <c r="B54" s="290">
        <v>2681.14</v>
      </c>
      <c r="C54" s="290">
        <v>42674</v>
      </c>
      <c r="D54" s="290">
        <v>5641.55</v>
      </c>
      <c r="E54" s="290">
        <v>1105</v>
      </c>
      <c r="F54" s="372" t="s">
        <v>344</v>
      </c>
      <c r="G54" s="291">
        <v>52101.69</v>
      </c>
    </row>
    <row r="55" spans="1:7" s="1" customFormat="1" ht="14.45" customHeight="1" x14ac:dyDescent="0.2">
      <c r="A55" s="289" t="s">
        <v>365</v>
      </c>
      <c r="B55" s="293">
        <v>6434.6750000000002</v>
      </c>
      <c r="C55" s="293">
        <v>30967</v>
      </c>
      <c r="D55" s="293">
        <v>7360</v>
      </c>
      <c r="E55" s="293">
        <v>2155</v>
      </c>
      <c r="F55" s="372" t="s">
        <v>344</v>
      </c>
      <c r="G55" s="291">
        <v>46916.675000000003</v>
      </c>
    </row>
    <row r="56" spans="1:7" s="1" customFormat="1" ht="14.45" customHeight="1" x14ac:dyDescent="0.2">
      <c r="A56" s="289" t="s">
        <v>366</v>
      </c>
      <c r="B56" s="290">
        <v>14311.545</v>
      </c>
      <c r="C56" s="290">
        <v>67542.5</v>
      </c>
      <c r="D56" s="290">
        <v>5778</v>
      </c>
      <c r="E56" s="290">
        <v>325</v>
      </c>
      <c r="F56" s="372" t="s">
        <v>344</v>
      </c>
      <c r="G56" s="291">
        <v>87957.044999999998</v>
      </c>
    </row>
    <row r="57" spans="1:7" s="1" customFormat="1" ht="14.45" customHeight="1" x14ac:dyDescent="0.2">
      <c r="A57" s="289" t="s">
        <v>367</v>
      </c>
      <c r="B57" s="293">
        <v>10874.955</v>
      </c>
      <c r="C57" s="293">
        <v>59348</v>
      </c>
      <c r="D57" s="293">
        <v>7366</v>
      </c>
      <c r="E57" s="293">
        <v>262.5</v>
      </c>
      <c r="F57" s="372" t="s">
        <v>344</v>
      </c>
      <c r="G57" s="291">
        <v>77851.455000000002</v>
      </c>
    </row>
    <row r="58" spans="1:7" s="1" customFormat="1" ht="14.45" customHeight="1" x14ac:dyDescent="0.2">
      <c r="A58" s="289" t="s">
        <v>368</v>
      </c>
      <c r="B58" s="290">
        <v>7792.93</v>
      </c>
      <c r="C58" s="290">
        <v>67812</v>
      </c>
      <c r="D58" s="290">
        <v>2278</v>
      </c>
      <c r="E58" s="290">
        <v>100</v>
      </c>
      <c r="F58" s="372" t="s">
        <v>344</v>
      </c>
      <c r="G58" s="291">
        <v>77982.929999999993</v>
      </c>
    </row>
    <row r="59" spans="1:7" s="1" customFormat="1" ht="14.45" customHeight="1" x14ac:dyDescent="0.2">
      <c r="A59" s="289" t="s">
        <v>369</v>
      </c>
      <c r="B59" s="293">
        <v>11766.985000000001</v>
      </c>
      <c r="C59" s="293">
        <v>44454.5</v>
      </c>
      <c r="D59" s="293">
        <v>5466</v>
      </c>
      <c r="E59" s="293">
        <v>283</v>
      </c>
      <c r="F59" s="372" t="s">
        <v>344</v>
      </c>
      <c r="G59" s="291">
        <v>61970.485000000001</v>
      </c>
    </row>
    <row r="60" spans="1:7" s="1" customFormat="1" ht="14.45" customHeight="1" x14ac:dyDescent="0.2">
      <c r="A60" s="294">
        <v>2022</v>
      </c>
      <c r="B60" s="291">
        <v>73114.53</v>
      </c>
      <c r="C60" s="291">
        <v>390520.2</v>
      </c>
      <c r="D60" s="291">
        <v>100496.145</v>
      </c>
      <c r="E60" s="291">
        <v>23676.1</v>
      </c>
      <c r="F60" s="372" t="s">
        <v>344</v>
      </c>
      <c r="G60" s="291">
        <v>587806.97499999998</v>
      </c>
    </row>
    <row r="61" spans="1:7" s="1" customFormat="1" ht="14.45" customHeight="1" x14ac:dyDescent="0.2">
      <c r="A61" s="2"/>
      <c r="B61" s="240"/>
      <c r="C61" s="240"/>
      <c r="D61" s="240"/>
      <c r="E61" s="240"/>
      <c r="F61" s="240"/>
      <c r="G61" s="359"/>
    </row>
    <row r="62" spans="1:7" s="1" customFormat="1" ht="14.45" customHeight="1" x14ac:dyDescent="0.15">
      <c r="A62" s="289" t="s">
        <v>332</v>
      </c>
      <c r="B62" s="290">
        <v>12625.4</v>
      </c>
      <c r="C62" s="290">
        <v>8300</v>
      </c>
      <c r="D62" s="290">
        <v>9337</v>
      </c>
      <c r="E62" s="290">
        <v>1923</v>
      </c>
      <c r="F62" s="290" t="s">
        <v>344</v>
      </c>
      <c r="G62" s="291">
        <v>32185.4</v>
      </c>
    </row>
    <row r="63" spans="1:7" s="1" customFormat="1" ht="14.45" customHeight="1" x14ac:dyDescent="0.15">
      <c r="A63" s="289" t="s">
        <v>333</v>
      </c>
      <c r="B63" s="293">
        <v>9173</v>
      </c>
      <c r="C63" s="293">
        <v>11727.5</v>
      </c>
      <c r="D63" s="293">
        <v>22571.294999999998</v>
      </c>
      <c r="E63" s="293">
        <v>2677.37</v>
      </c>
      <c r="F63" s="293" t="s">
        <v>344</v>
      </c>
      <c r="G63" s="291">
        <v>46149.165000000001</v>
      </c>
    </row>
    <row r="64" spans="1:7" s="1" customFormat="1" ht="14.45" customHeight="1" x14ac:dyDescent="0.15">
      <c r="A64" s="289" t="s">
        <v>334</v>
      </c>
      <c r="B64" s="290">
        <v>17814.05</v>
      </c>
      <c r="C64" s="290">
        <v>4783</v>
      </c>
      <c r="D64" s="290">
        <v>20393.13</v>
      </c>
      <c r="E64" s="290">
        <v>2736</v>
      </c>
      <c r="F64" s="290" t="s">
        <v>344</v>
      </c>
      <c r="G64" s="291">
        <v>45726.18</v>
      </c>
    </row>
    <row r="65" spans="1:7" s="1" customFormat="1" ht="14.45" customHeight="1" x14ac:dyDescent="0.15">
      <c r="A65" s="289" t="s">
        <v>335</v>
      </c>
      <c r="B65" s="293">
        <v>13339.41</v>
      </c>
      <c r="C65" s="293">
        <v>8705</v>
      </c>
      <c r="D65" s="293">
        <v>11813</v>
      </c>
      <c r="E65" s="293">
        <v>3256</v>
      </c>
      <c r="F65" s="293" t="s">
        <v>344</v>
      </c>
      <c r="G65" s="291">
        <v>37113.410000000003</v>
      </c>
    </row>
    <row r="66" spans="1:7" s="1" customFormat="1" ht="14.45" customHeight="1" x14ac:dyDescent="0.15">
      <c r="A66" s="289" t="s">
        <v>336</v>
      </c>
      <c r="B66" s="290">
        <v>17287.455000000002</v>
      </c>
      <c r="C66" s="290">
        <v>6105</v>
      </c>
      <c r="D66" s="290">
        <v>11690.5</v>
      </c>
      <c r="E66" s="290">
        <v>2392</v>
      </c>
      <c r="F66" s="290" t="s">
        <v>344</v>
      </c>
      <c r="G66" s="291">
        <v>37474.955000000002</v>
      </c>
    </row>
    <row r="67" spans="1:7" s="1" customFormat="1" ht="14.45" customHeight="1" x14ac:dyDescent="0.15">
      <c r="A67" s="289" t="s">
        <v>337</v>
      </c>
      <c r="B67" s="293">
        <v>11352.025</v>
      </c>
      <c r="C67" s="293">
        <v>7570</v>
      </c>
      <c r="D67" s="293">
        <v>13577.49</v>
      </c>
      <c r="E67" s="293">
        <v>2180</v>
      </c>
      <c r="F67" s="293" t="s">
        <v>344</v>
      </c>
      <c r="G67" s="291">
        <v>34679.514999999999</v>
      </c>
    </row>
    <row r="68" spans="1:7" s="1" customFormat="1" ht="14.45" customHeight="1" x14ac:dyDescent="0.15">
      <c r="A68" s="289" t="s">
        <v>338</v>
      </c>
      <c r="B68" s="290">
        <v>18062.88</v>
      </c>
      <c r="C68" s="290">
        <v>7816</v>
      </c>
      <c r="D68" s="290">
        <v>8342</v>
      </c>
      <c r="E68" s="290">
        <v>1400</v>
      </c>
      <c r="F68" s="290" t="s">
        <v>344</v>
      </c>
      <c r="G68" s="291">
        <v>35620.879999999997</v>
      </c>
    </row>
    <row r="69" spans="1:7" s="1" customFormat="1" ht="14.45" customHeight="1" x14ac:dyDescent="0.15">
      <c r="A69" s="289" t="s">
        <v>339</v>
      </c>
      <c r="B69" s="293">
        <v>16577.3</v>
      </c>
      <c r="C69" s="293">
        <v>4005</v>
      </c>
      <c r="D69" s="293">
        <v>11603</v>
      </c>
      <c r="E69" s="293">
        <v>2358</v>
      </c>
      <c r="F69" s="293" t="s">
        <v>344</v>
      </c>
      <c r="G69" s="291">
        <v>34543.300000000003</v>
      </c>
    </row>
    <row r="70" spans="1:7" s="1" customFormat="1" ht="14.45" customHeight="1" x14ac:dyDescent="0.15">
      <c r="A70" s="289" t="s">
        <v>340</v>
      </c>
      <c r="B70" s="290">
        <v>18683.2</v>
      </c>
      <c r="C70" s="290">
        <v>5515</v>
      </c>
      <c r="D70" s="290">
        <v>10609</v>
      </c>
      <c r="E70" s="290">
        <v>2423.5</v>
      </c>
      <c r="F70" s="290" t="s">
        <v>344</v>
      </c>
      <c r="G70" s="291">
        <v>37230.699999999997</v>
      </c>
    </row>
    <row r="71" spans="1:7" s="1" customFormat="1" ht="14.45" customHeight="1" x14ac:dyDescent="0.15">
      <c r="A71" s="289" t="s">
        <v>341</v>
      </c>
      <c r="B71" s="293">
        <v>17146</v>
      </c>
      <c r="C71" s="293">
        <v>1720</v>
      </c>
      <c r="D71" s="293">
        <v>9829</v>
      </c>
      <c r="E71" s="293">
        <v>2102</v>
      </c>
      <c r="F71" s="293" t="s">
        <v>344</v>
      </c>
      <c r="G71" s="291">
        <v>30797</v>
      </c>
    </row>
    <row r="72" spans="1:7" s="1" customFormat="1" ht="14.45" customHeight="1" x14ac:dyDescent="0.15">
      <c r="A72" s="289" t="s">
        <v>342</v>
      </c>
      <c r="B72" s="290">
        <v>12474.035</v>
      </c>
      <c r="C72" s="290">
        <v>50</v>
      </c>
      <c r="D72" s="290">
        <v>15185.575000000001</v>
      </c>
      <c r="E72" s="290">
        <v>1040</v>
      </c>
      <c r="F72" s="290" t="s">
        <v>344</v>
      </c>
      <c r="G72" s="291">
        <v>28749.61</v>
      </c>
    </row>
    <row r="73" spans="1:7" s="1" customFormat="1" ht="14.45" customHeight="1" x14ac:dyDescent="0.15">
      <c r="A73" s="289" t="s">
        <v>343</v>
      </c>
      <c r="B73" s="293">
        <v>13033.245000000001</v>
      </c>
      <c r="C73" s="293">
        <v>1720</v>
      </c>
      <c r="D73" s="293">
        <v>12760.5</v>
      </c>
      <c r="E73" s="293">
        <v>2012</v>
      </c>
      <c r="F73" s="293" t="s">
        <v>344</v>
      </c>
      <c r="G73" s="291">
        <v>29525.744999999999</v>
      </c>
    </row>
    <row r="74" spans="1:7" s="1" customFormat="1" ht="14.45" customHeight="1" x14ac:dyDescent="0.15">
      <c r="A74" s="294">
        <v>2021</v>
      </c>
      <c r="B74" s="291">
        <v>177568</v>
      </c>
      <c r="C74" s="291">
        <v>68016.5</v>
      </c>
      <c r="D74" s="291">
        <v>157711.49</v>
      </c>
      <c r="E74" s="291">
        <v>26499.87</v>
      </c>
      <c r="F74" s="291" t="s">
        <v>344</v>
      </c>
      <c r="G74" s="291">
        <v>429795.86</v>
      </c>
    </row>
    <row r="75" spans="1:7" s="1" customFormat="1" ht="14.45" customHeight="1" x14ac:dyDescent="0.2">
      <c r="A75" s="2"/>
      <c r="B75" s="240"/>
      <c r="C75" s="240"/>
      <c r="D75" s="240"/>
      <c r="E75" s="240"/>
      <c r="F75" s="240"/>
      <c r="G75" s="359"/>
    </row>
    <row r="76" spans="1:7" s="292" customFormat="1" ht="14.45" customHeight="1" x14ac:dyDescent="0.15">
      <c r="A76" s="289" t="s">
        <v>319</v>
      </c>
      <c r="B76" s="290">
        <v>2197.7849999999999</v>
      </c>
      <c r="C76" s="290">
        <v>39618</v>
      </c>
      <c r="D76" s="290">
        <v>4189</v>
      </c>
      <c r="E76" s="290">
        <v>100</v>
      </c>
      <c r="F76" s="5">
        <v>0</v>
      </c>
      <c r="G76" s="291">
        <v>46104.785000000003</v>
      </c>
    </row>
    <row r="77" spans="1:7" s="292" customFormat="1" ht="14.45" customHeight="1" x14ac:dyDescent="0.15">
      <c r="A77" s="289" t="s">
        <v>320</v>
      </c>
      <c r="B77" s="293">
        <v>4872.3850000000002</v>
      </c>
      <c r="C77" s="293">
        <v>51215</v>
      </c>
      <c r="D77" s="293">
        <v>11222.5</v>
      </c>
      <c r="E77" s="293">
        <v>40</v>
      </c>
      <c r="F77" s="5">
        <v>0</v>
      </c>
      <c r="G77" s="291">
        <v>67349.884999999995</v>
      </c>
    </row>
    <row r="78" spans="1:7" s="292" customFormat="1" ht="14.45" customHeight="1" x14ac:dyDescent="0.15">
      <c r="A78" s="289" t="s">
        <v>321</v>
      </c>
      <c r="B78" s="290">
        <v>8435.4599999999991</v>
      </c>
      <c r="C78" s="290">
        <v>51810</v>
      </c>
      <c r="D78" s="290">
        <v>9484</v>
      </c>
      <c r="E78" s="290">
        <v>0</v>
      </c>
      <c r="F78" s="5">
        <v>0</v>
      </c>
      <c r="G78" s="291">
        <v>69729.460000000006</v>
      </c>
    </row>
    <row r="79" spans="1:7" s="292" customFormat="1" ht="14.45" customHeight="1" x14ac:dyDescent="0.15">
      <c r="A79" s="289" t="s">
        <v>322</v>
      </c>
      <c r="B79" s="293">
        <v>3694.65</v>
      </c>
      <c r="C79" s="293">
        <v>24631.5</v>
      </c>
      <c r="D79" s="293">
        <v>3528</v>
      </c>
      <c r="E79" s="293">
        <v>0</v>
      </c>
      <c r="F79" s="5">
        <v>0</v>
      </c>
      <c r="G79" s="291">
        <v>31854.15</v>
      </c>
    </row>
    <row r="80" spans="1:7" s="292" customFormat="1" ht="14.45" customHeight="1" x14ac:dyDescent="0.15">
      <c r="A80" s="289" t="s">
        <v>323</v>
      </c>
      <c r="B80" s="290">
        <v>7895.8249999999998</v>
      </c>
      <c r="C80" s="290">
        <v>9930</v>
      </c>
      <c r="D80" s="290">
        <v>2457.5</v>
      </c>
      <c r="E80" s="290">
        <v>0</v>
      </c>
      <c r="F80" s="5">
        <v>0</v>
      </c>
      <c r="G80" s="291">
        <v>20283.325000000001</v>
      </c>
    </row>
    <row r="81" spans="1:7" s="292" customFormat="1" ht="14.45" customHeight="1" x14ac:dyDescent="0.15">
      <c r="A81" s="289" t="s">
        <v>324</v>
      </c>
      <c r="B81" s="293">
        <v>11789.26</v>
      </c>
      <c r="C81" s="293">
        <v>21050</v>
      </c>
      <c r="D81" s="293">
        <v>3957.5</v>
      </c>
      <c r="E81" s="293">
        <v>0</v>
      </c>
      <c r="F81" s="5">
        <v>0</v>
      </c>
      <c r="G81" s="291">
        <v>36796.76</v>
      </c>
    </row>
    <row r="82" spans="1:7" s="292" customFormat="1" ht="14.45" customHeight="1" x14ac:dyDescent="0.15">
      <c r="A82" s="289" t="s">
        <v>325</v>
      </c>
      <c r="B82" s="290">
        <v>11791.3</v>
      </c>
      <c r="C82" s="290">
        <v>28844.25</v>
      </c>
      <c r="D82" s="290">
        <v>1585</v>
      </c>
      <c r="E82" s="290">
        <v>0</v>
      </c>
      <c r="F82" s="5">
        <v>0</v>
      </c>
      <c r="G82" s="291">
        <v>42220.55</v>
      </c>
    </row>
    <row r="83" spans="1:7" s="292" customFormat="1" ht="14.45" customHeight="1" x14ac:dyDescent="0.15">
      <c r="A83" s="289" t="s">
        <v>326</v>
      </c>
      <c r="B83" s="293">
        <v>9533.4500000000007</v>
      </c>
      <c r="C83" s="293">
        <v>35539.625</v>
      </c>
      <c r="D83" s="293">
        <v>2192</v>
      </c>
      <c r="E83" s="293">
        <v>0</v>
      </c>
      <c r="F83" s="5">
        <v>0</v>
      </c>
      <c r="G83" s="291">
        <v>47265.074999999997</v>
      </c>
    </row>
    <row r="84" spans="1:7" s="292" customFormat="1" ht="14.45" customHeight="1" x14ac:dyDescent="0.15">
      <c r="A84" s="289" t="s">
        <v>327</v>
      </c>
      <c r="B84" s="290">
        <v>22151.275000000001</v>
      </c>
      <c r="C84" s="290">
        <v>19986</v>
      </c>
      <c r="D84" s="290">
        <v>4853</v>
      </c>
      <c r="E84" s="290">
        <v>0</v>
      </c>
      <c r="F84" s="5">
        <v>0</v>
      </c>
      <c r="G84" s="291">
        <v>46990.275000000001</v>
      </c>
    </row>
    <row r="85" spans="1:7" s="292" customFormat="1" ht="14.45" customHeight="1" x14ac:dyDescent="0.15">
      <c r="A85" s="289" t="s">
        <v>328</v>
      </c>
      <c r="B85" s="293">
        <v>14204.965</v>
      </c>
      <c r="C85" s="293">
        <v>15194</v>
      </c>
      <c r="D85" s="293">
        <v>4551</v>
      </c>
      <c r="E85" s="293">
        <v>0</v>
      </c>
      <c r="F85" s="5">
        <v>0</v>
      </c>
      <c r="G85" s="291">
        <v>33949.964999999997</v>
      </c>
    </row>
    <row r="86" spans="1:7" s="292" customFormat="1" ht="14.45" customHeight="1" x14ac:dyDescent="0.15">
      <c r="A86" s="289" t="s">
        <v>329</v>
      </c>
      <c r="B86" s="290">
        <v>7419.97</v>
      </c>
      <c r="C86" s="290">
        <v>21626</v>
      </c>
      <c r="D86" s="290">
        <v>1623</v>
      </c>
      <c r="E86" s="290">
        <v>140</v>
      </c>
      <c r="F86" s="5">
        <v>0</v>
      </c>
      <c r="G86" s="291">
        <v>30808.97</v>
      </c>
    </row>
    <row r="87" spans="1:7" s="292" customFormat="1" ht="14.45" customHeight="1" x14ac:dyDescent="0.15">
      <c r="A87" s="289" t="s">
        <v>330</v>
      </c>
      <c r="B87" s="293">
        <v>7684.2250000000004</v>
      </c>
      <c r="C87" s="293">
        <v>20577.25</v>
      </c>
      <c r="D87" s="293">
        <v>3223</v>
      </c>
      <c r="E87" s="293">
        <v>340</v>
      </c>
      <c r="F87" s="5">
        <v>0</v>
      </c>
      <c r="G87" s="291">
        <v>31824.474999999999</v>
      </c>
    </row>
    <row r="88" spans="1:7" s="292" customFormat="1" ht="14.45" customHeight="1" x14ac:dyDescent="0.15">
      <c r="A88" s="294">
        <v>2020</v>
      </c>
      <c r="B88" s="291">
        <v>111670.55</v>
      </c>
      <c r="C88" s="291">
        <v>340021.625</v>
      </c>
      <c r="D88" s="291">
        <v>52865.5</v>
      </c>
      <c r="E88" s="291">
        <v>620</v>
      </c>
      <c r="F88" s="5"/>
      <c r="G88" s="291">
        <v>505177.67499999999</v>
      </c>
    </row>
    <row r="89" spans="1:7" s="292" customFormat="1" ht="14.45" customHeight="1" x14ac:dyDescent="0.15">
      <c r="A89" s="395"/>
      <c r="B89" s="295"/>
      <c r="C89" s="295"/>
      <c r="D89" s="295"/>
      <c r="E89" s="295"/>
      <c r="F89" s="5"/>
    </row>
    <row r="90" spans="1:7" s="1" customFormat="1" ht="14.45" customHeight="1" x14ac:dyDescent="0.15">
      <c r="A90" s="4" t="s">
        <v>303</v>
      </c>
      <c r="B90" s="5">
        <v>7389.9250000000002</v>
      </c>
      <c r="C90" s="5">
        <v>31682</v>
      </c>
      <c r="D90" s="5">
        <v>3528</v>
      </c>
      <c r="E90" s="5">
        <v>283</v>
      </c>
      <c r="F90" s="5">
        <v>0</v>
      </c>
      <c r="G90" s="6">
        <v>42882.925000000003</v>
      </c>
    </row>
    <row r="91" spans="1:7" s="1" customFormat="1" ht="14.45" customHeight="1" x14ac:dyDescent="0.15">
      <c r="A91" s="4" t="s">
        <v>304</v>
      </c>
      <c r="B91" s="7">
        <v>6006.9350000000004</v>
      </c>
      <c r="C91" s="7">
        <v>30850</v>
      </c>
      <c r="D91" s="7">
        <v>1702.5</v>
      </c>
      <c r="E91" s="7">
        <v>30</v>
      </c>
      <c r="F91" s="7">
        <v>0</v>
      </c>
      <c r="G91" s="6">
        <v>38589.434999999998</v>
      </c>
    </row>
    <row r="92" spans="1:7" s="1" customFormat="1" ht="14.45" customHeight="1" x14ac:dyDescent="0.15">
      <c r="A92" s="4" t="s">
        <v>305</v>
      </c>
      <c r="B92" s="5">
        <v>7162.7</v>
      </c>
      <c r="C92" s="5">
        <v>29160</v>
      </c>
      <c r="D92" s="5">
        <v>11302.5</v>
      </c>
      <c r="E92" s="5">
        <v>261</v>
      </c>
      <c r="F92" s="5">
        <v>30</v>
      </c>
      <c r="G92" s="6">
        <v>47916.2</v>
      </c>
    </row>
    <row r="93" spans="1:7" s="1" customFormat="1" ht="14.45" customHeight="1" x14ac:dyDescent="0.15">
      <c r="A93" s="4" t="s">
        <v>306</v>
      </c>
      <c r="B93" s="7">
        <v>9100.5149999999994</v>
      </c>
      <c r="C93" s="7">
        <v>29300</v>
      </c>
      <c r="D93" s="7">
        <v>6157.5</v>
      </c>
      <c r="E93" s="7">
        <v>100</v>
      </c>
      <c r="F93" s="7">
        <v>20</v>
      </c>
      <c r="G93" s="6">
        <v>44678.014999999999</v>
      </c>
    </row>
    <row r="94" spans="1:7" s="1" customFormat="1" ht="14.45" customHeight="1" x14ac:dyDescent="0.15">
      <c r="A94" s="4" t="s">
        <v>307</v>
      </c>
      <c r="B94" s="5">
        <v>2801.66</v>
      </c>
      <c r="C94" s="5">
        <v>41445</v>
      </c>
      <c r="D94" s="5">
        <v>10302</v>
      </c>
      <c r="E94" s="5">
        <v>75</v>
      </c>
      <c r="F94" s="5">
        <v>0</v>
      </c>
      <c r="G94" s="6">
        <v>54623.66</v>
      </c>
    </row>
    <row r="95" spans="1:7" s="1" customFormat="1" ht="14.45" customHeight="1" x14ac:dyDescent="0.15">
      <c r="A95" s="4" t="s">
        <v>308</v>
      </c>
      <c r="B95" s="7">
        <v>7867.5050000000001</v>
      </c>
      <c r="C95" s="7">
        <v>39010</v>
      </c>
      <c r="D95" s="7">
        <v>4710.5</v>
      </c>
      <c r="E95" s="7">
        <v>0</v>
      </c>
      <c r="F95" s="7">
        <v>0</v>
      </c>
      <c r="G95" s="6">
        <v>51588.004999999997</v>
      </c>
    </row>
    <row r="96" spans="1:7" s="1" customFormat="1" ht="14.45" customHeight="1" x14ac:dyDescent="0.15">
      <c r="A96" s="4" t="s">
        <v>309</v>
      </c>
      <c r="B96" s="5">
        <v>12560.09</v>
      </c>
      <c r="C96" s="5">
        <v>23540</v>
      </c>
      <c r="D96" s="5">
        <v>5547.5</v>
      </c>
      <c r="E96" s="5">
        <v>25</v>
      </c>
      <c r="F96" s="5">
        <v>0</v>
      </c>
      <c r="G96" s="6">
        <v>41672.589999999997</v>
      </c>
    </row>
    <row r="97" spans="1:7" s="1" customFormat="1" ht="14.45" customHeight="1" x14ac:dyDescent="0.15">
      <c r="A97" s="4" t="s">
        <v>310</v>
      </c>
      <c r="B97" s="7">
        <v>6504.9350000000004</v>
      </c>
      <c r="C97" s="7">
        <v>36935</v>
      </c>
      <c r="D97" s="7">
        <v>15364</v>
      </c>
      <c r="E97" s="7">
        <v>0</v>
      </c>
      <c r="F97" s="7">
        <v>0</v>
      </c>
      <c r="G97" s="6">
        <v>58803.934999999998</v>
      </c>
    </row>
    <row r="98" spans="1:7" s="1" customFormat="1" ht="14.45" customHeight="1" x14ac:dyDescent="0.15">
      <c r="A98" s="4" t="s">
        <v>311</v>
      </c>
      <c r="B98" s="5">
        <v>4516.2749999999996</v>
      </c>
      <c r="C98" s="5">
        <v>35915</v>
      </c>
      <c r="D98" s="5">
        <v>21520.5</v>
      </c>
      <c r="E98" s="5">
        <v>70</v>
      </c>
      <c r="F98" s="5">
        <v>0</v>
      </c>
      <c r="G98" s="6">
        <v>62021.775000000001</v>
      </c>
    </row>
    <row r="99" spans="1:7" s="1" customFormat="1" ht="14.45" customHeight="1" x14ac:dyDescent="0.15">
      <c r="A99" s="4" t="s">
        <v>312</v>
      </c>
      <c r="B99" s="7">
        <v>13674.145</v>
      </c>
      <c r="C99" s="7">
        <v>38135</v>
      </c>
      <c r="D99" s="7">
        <v>12331.6</v>
      </c>
      <c r="E99" s="7">
        <v>160</v>
      </c>
      <c r="F99" s="7">
        <v>0</v>
      </c>
      <c r="G99" s="6">
        <v>64300.745000000003</v>
      </c>
    </row>
    <row r="100" spans="1:7" s="1" customFormat="1" ht="14.45" customHeight="1" x14ac:dyDescent="0.15">
      <c r="A100" s="4" t="s">
        <v>313</v>
      </c>
      <c r="B100" s="5">
        <v>12324.4</v>
      </c>
      <c r="C100" s="5">
        <v>20605</v>
      </c>
      <c r="D100" s="5">
        <v>4777</v>
      </c>
      <c r="E100" s="5">
        <v>70</v>
      </c>
      <c r="F100" s="5">
        <v>0</v>
      </c>
      <c r="G100" s="6">
        <v>37776.400000000001</v>
      </c>
    </row>
    <row r="101" spans="1:7" s="1" customFormat="1" ht="14.45" customHeight="1" x14ac:dyDescent="0.15">
      <c r="A101" s="4" t="s">
        <v>314</v>
      </c>
      <c r="B101" s="7">
        <v>21827.375</v>
      </c>
      <c r="C101" s="7">
        <v>39015</v>
      </c>
      <c r="D101" s="7">
        <v>7949.9</v>
      </c>
      <c r="E101" s="7">
        <v>80</v>
      </c>
      <c r="F101" s="7">
        <v>0</v>
      </c>
      <c r="G101" s="6">
        <v>68872.274999999994</v>
      </c>
    </row>
    <row r="102" spans="1:7" s="1" customFormat="1" ht="14.45" customHeight="1" x14ac:dyDescent="0.15">
      <c r="A102" s="8">
        <v>2019</v>
      </c>
      <c r="B102" s="6">
        <v>111736.46</v>
      </c>
      <c r="C102" s="6">
        <v>395592</v>
      </c>
      <c r="D102" s="6">
        <v>105193.5</v>
      </c>
      <c r="E102" s="6">
        <v>1154</v>
      </c>
      <c r="F102" s="6">
        <v>50</v>
      </c>
      <c r="G102" s="6">
        <v>613725.96</v>
      </c>
    </row>
    <row r="103" spans="1:7" s="1" customFormat="1" ht="11.25" x14ac:dyDescent="0.15">
      <c r="A103" s="396"/>
      <c r="B103" s="198"/>
      <c r="C103" s="198"/>
      <c r="D103" s="198"/>
      <c r="E103" s="198"/>
      <c r="F103" s="198"/>
      <c r="G103" s="198"/>
    </row>
    <row r="104" spans="1:7" s="1" customFormat="1" ht="14.45" customHeight="1" x14ac:dyDescent="0.15">
      <c r="A104" s="4" t="s">
        <v>9</v>
      </c>
      <c r="B104" s="5">
        <v>1710.12</v>
      </c>
      <c r="C104" s="5">
        <v>50423</v>
      </c>
      <c r="D104" s="5">
        <v>4142.5</v>
      </c>
      <c r="E104" s="5">
        <v>771.5</v>
      </c>
      <c r="F104" s="5">
        <v>0</v>
      </c>
      <c r="G104" s="198">
        <v>57047.12</v>
      </c>
    </row>
    <row r="105" spans="1:7" s="1" customFormat="1" ht="14.45" customHeight="1" x14ac:dyDescent="0.15">
      <c r="A105" s="4" t="s">
        <v>10</v>
      </c>
      <c r="B105" s="7">
        <v>4908.335</v>
      </c>
      <c r="C105" s="7">
        <v>40145</v>
      </c>
      <c r="D105" s="7">
        <v>1554.5</v>
      </c>
      <c r="E105" s="7">
        <v>485</v>
      </c>
      <c r="F105" s="7">
        <v>35</v>
      </c>
      <c r="G105" s="6">
        <v>47127.834999999999</v>
      </c>
    </row>
    <row r="106" spans="1:7" s="1" customFormat="1" ht="14.45" customHeight="1" x14ac:dyDescent="0.15">
      <c r="A106" s="4" t="s">
        <v>11</v>
      </c>
      <c r="B106" s="5">
        <v>6660.59</v>
      </c>
      <c r="C106" s="5">
        <v>17457.349999999999</v>
      </c>
      <c r="D106" s="5">
        <v>1818.35</v>
      </c>
      <c r="E106" s="5">
        <v>510</v>
      </c>
      <c r="F106" s="5">
        <v>0</v>
      </c>
      <c r="G106" s="6">
        <v>26446.29</v>
      </c>
    </row>
    <row r="107" spans="1:7" s="1" customFormat="1" ht="14.45" customHeight="1" x14ac:dyDescent="0.15">
      <c r="A107" s="4" t="s">
        <v>12</v>
      </c>
      <c r="B107" s="7">
        <v>1937.4849999999999</v>
      </c>
      <c r="C107" s="7">
        <v>49247</v>
      </c>
      <c r="D107" s="7">
        <v>1856</v>
      </c>
      <c r="E107" s="7">
        <v>590</v>
      </c>
      <c r="F107" s="7">
        <v>0</v>
      </c>
      <c r="G107" s="6">
        <v>53630.485000000001</v>
      </c>
    </row>
    <row r="108" spans="1:7" s="1" customFormat="1" ht="14.45" customHeight="1" x14ac:dyDescent="0.15">
      <c r="A108" s="4" t="s">
        <v>13</v>
      </c>
      <c r="B108" s="5">
        <v>4686.6549999999997</v>
      </c>
      <c r="C108" s="5">
        <v>29529</v>
      </c>
      <c r="D108" s="5">
        <v>1313</v>
      </c>
      <c r="E108" s="5">
        <v>340</v>
      </c>
      <c r="F108" s="5">
        <v>0</v>
      </c>
      <c r="G108" s="6">
        <v>35868.654999999999</v>
      </c>
    </row>
    <row r="109" spans="1:7" s="1" customFormat="1" ht="14.45" customHeight="1" x14ac:dyDescent="0.15">
      <c r="A109" s="4" t="s">
        <v>14</v>
      </c>
      <c r="B109" s="7">
        <v>3322.9549999999999</v>
      </c>
      <c r="C109" s="7">
        <v>44824.85</v>
      </c>
      <c r="D109" s="7">
        <v>1403</v>
      </c>
      <c r="E109" s="7">
        <v>15</v>
      </c>
      <c r="F109" s="7">
        <v>10</v>
      </c>
      <c r="G109" s="6">
        <v>49575.805</v>
      </c>
    </row>
    <row r="110" spans="1:7" s="1" customFormat="1" ht="14.45" customHeight="1" x14ac:dyDescent="0.15">
      <c r="A110" s="4" t="s">
        <v>15</v>
      </c>
      <c r="B110" s="5">
        <v>1461.53</v>
      </c>
      <c r="C110" s="5">
        <v>36181</v>
      </c>
      <c r="D110" s="5">
        <v>781.5</v>
      </c>
      <c r="E110" s="5">
        <v>150</v>
      </c>
      <c r="F110" s="5">
        <v>0</v>
      </c>
      <c r="G110" s="6">
        <v>38574.03</v>
      </c>
    </row>
    <row r="111" spans="1:7" s="1" customFormat="1" ht="14.45" customHeight="1" x14ac:dyDescent="0.15">
      <c r="A111" s="4" t="s">
        <v>16</v>
      </c>
      <c r="B111" s="7">
        <v>2805.43</v>
      </c>
      <c r="C111" s="7">
        <v>30983</v>
      </c>
      <c r="D111" s="7">
        <v>992</v>
      </c>
      <c r="E111" s="7">
        <v>45</v>
      </c>
      <c r="F111" s="7">
        <v>0</v>
      </c>
      <c r="G111" s="6">
        <v>34825.43</v>
      </c>
    </row>
    <row r="112" spans="1:7" s="1" customFormat="1" ht="14.45" customHeight="1" x14ac:dyDescent="0.15">
      <c r="A112" s="4" t="s">
        <v>17</v>
      </c>
      <c r="B112" s="5">
        <v>5208.04</v>
      </c>
      <c r="C112" s="5">
        <v>7275</v>
      </c>
      <c r="D112" s="5">
        <v>3388.9</v>
      </c>
      <c r="E112" s="5">
        <v>5275</v>
      </c>
      <c r="F112" s="5">
        <v>0</v>
      </c>
      <c r="G112" s="6">
        <v>21146.94</v>
      </c>
    </row>
    <row r="113" spans="1:12" s="1" customFormat="1" ht="14.45" customHeight="1" x14ac:dyDescent="0.15">
      <c r="A113" s="4" t="s">
        <v>18</v>
      </c>
      <c r="B113" s="7">
        <v>7563.0450000000001</v>
      </c>
      <c r="C113" s="7">
        <v>23373</v>
      </c>
      <c r="D113" s="7">
        <v>4282</v>
      </c>
      <c r="E113" s="7">
        <v>1467.28</v>
      </c>
      <c r="F113" s="7">
        <v>20</v>
      </c>
      <c r="G113" s="6">
        <v>36705.324999999997</v>
      </c>
    </row>
    <row r="114" spans="1:12" s="1" customFormat="1" ht="14.45" customHeight="1" x14ac:dyDescent="0.15">
      <c r="A114" s="4" t="s">
        <v>19</v>
      </c>
      <c r="B114" s="5">
        <v>10457.705</v>
      </c>
      <c r="C114" s="5">
        <v>18650</v>
      </c>
      <c r="D114" s="5">
        <v>3096</v>
      </c>
      <c r="E114" s="5">
        <v>245</v>
      </c>
      <c r="F114" s="5">
        <v>30</v>
      </c>
      <c r="G114" s="6">
        <v>32478.705000000002</v>
      </c>
    </row>
    <row r="115" spans="1:12" s="1" customFormat="1" ht="14.45" customHeight="1" x14ac:dyDescent="0.15">
      <c r="A115" s="4" t="s">
        <v>20</v>
      </c>
      <c r="B115" s="7">
        <v>2134.4499999999998</v>
      </c>
      <c r="C115" s="7">
        <v>39285</v>
      </c>
      <c r="D115" s="7">
        <v>1849</v>
      </c>
      <c r="E115" s="7">
        <v>210</v>
      </c>
      <c r="F115" s="7">
        <v>10</v>
      </c>
      <c r="G115" s="6">
        <v>43488.45</v>
      </c>
    </row>
    <row r="116" spans="1:12" s="1" customFormat="1" ht="14.45" customHeight="1" x14ac:dyDescent="0.15">
      <c r="A116" s="8">
        <v>2018</v>
      </c>
      <c r="B116" s="6">
        <v>52856.34</v>
      </c>
      <c r="C116" s="6">
        <v>387373.2</v>
      </c>
      <c r="D116" s="6">
        <v>26476.75</v>
      </c>
      <c r="E116" s="6">
        <v>10103.780000000001</v>
      </c>
      <c r="F116" s="6">
        <v>105</v>
      </c>
      <c r="G116" s="6">
        <v>476915.07</v>
      </c>
    </row>
    <row r="117" spans="1:12" s="1" customFormat="1" ht="43.9" customHeight="1" thickBot="1" x14ac:dyDescent="0.2">
      <c r="A117" s="397"/>
      <c r="B117" s="52"/>
      <c r="C117" s="52"/>
      <c r="D117" s="52"/>
      <c r="E117" s="52"/>
      <c r="F117" s="52"/>
      <c r="G117" s="52"/>
      <c r="H117" s="436" t="s">
        <v>302</v>
      </c>
      <c r="I117" s="436"/>
      <c r="J117" s="436"/>
      <c r="K117" s="436"/>
      <c r="L117" s="436"/>
    </row>
    <row r="118" spans="1:12" ht="33.6" customHeight="1" thickBot="1" x14ac:dyDescent="0.25">
      <c r="A118" s="202" t="s">
        <v>2</v>
      </c>
      <c r="B118" s="203" t="s">
        <v>3</v>
      </c>
      <c r="C118" s="203" t="s">
        <v>4</v>
      </c>
      <c r="D118" s="203" t="s">
        <v>5</v>
      </c>
      <c r="E118" s="203" t="s">
        <v>142</v>
      </c>
      <c r="F118" s="203" t="s">
        <v>7</v>
      </c>
      <c r="G118" s="213" t="s">
        <v>8</v>
      </c>
      <c r="H118" s="214" t="s">
        <v>139</v>
      </c>
      <c r="I118" s="215" t="s">
        <v>140</v>
      </c>
      <c r="J118" s="215" t="s">
        <v>141</v>
      </c>
      <c r="K118" s="215" t="s">
        <v>143</v>
      </c>
      <c r="L118" s="216" t="s">
        <v>48</v>
      </c>
    </row>
    <row r="119" spans="1:12" x14ac:dyDescent="0.2">
      <c r="A119" s="183" t="s">
        <v>121</v>
      </c>
      <c r="B119" s="204">
        <v>3492.78</v>
      </c>
      <c r="C119" s="200">
        <v>33340</v>
      </c>
      <c r="D119" s="200">
        <v>1995</v>
      </c>
      <c r="E119" s="201">
        <v>725</v>
      </c>
      <c r="F119" s="200">
        <v>20</v>
      </c>
      <c r="G119" s="46">
        <v>39607.78</v>
      </c>
      <c r="H119" s="207">
        <v>0</v>
      </c>
      <c r="I119" s="208">
        <v>0</v>
      </c>
      <c r="J119" s="208">
        <v>35</v>
      </c>
      <c r="K119" s="207">
        <v>0</v>
      </c>
      <c r="L119" s="207">
        <v>0</v>
      </c>
    </row>
    <row r="120" spans="1:12" x14ac:dyDescent="0.2">
      <c r="A120" s="183" t="s">
        <v>122</v>
      </c>
      <c r="B120" s="205">
        <v>2851.02</v>
      </c>
      <c r="C120" s="44">
        <v>22420</v>
      </c>
      <c r="D120" s="44">
        <v>1051</v>
      </c>
      <c r="E120" s="44">
        <v>515</v>
      </c>
      <c r="F120" s="44">
        <v>10</v>
      </c>
      <c r="G120" s="46">
        <v>26867.02</v>
      </c>
      <c r="H120" s="209">
        <v>0</v>
      </c>
      <c r="I120" s="209">
        <v>0</v>
      </c>
      <c r="J120" s="209">
        <v>20</v>
      </c>
      <c r="K120" s="209">
        <v>0</v>
      </c>
      <c r="L120" s="209">
        <v>0</v>
      </c>
    </row>
    <row r="121" spans="1:12" x14ac:dyDescent="0.2">
      <c r="A121" s="183" t="s">
        <v>123</v>
      </c>
      <c r="B121" s="205">
        <v>6127.02</v>
      </c>
      <c r="C121" s="44">
        <v>19720</v>
      </c>
      <c r="D121" s="44">
        <v>1188.8</v>
      </c>
      <c r="E121" s="44">
        <v>690</v>
      </c>
      <c r="F121" s="44">
        <v>0</v>
      </c>
      <c r="G121" s="46">
        <v>27751.82</v>
      </c>
      <c r="H121" s="209">
        <v>0</v>
      </c>
      <c r="I121" s="209">
        <v>0</v>
      </c>
      <c r="J121" s="209">
        <v>26</v>
      </c>
      <c r="K121" s="209">
        <v>0</v>
      </c>
      <c r="L121" s="209">
        <v>0</v>
      </c>
    </row>
    <row r="122" spans="1:12" x14ac:dyDescent="0.2">
      <c r="A122" s="183" t="s">
        <v>124</v>
      </c>
      <c r="B122" s="205">
        <v>3515.9650000000001</v>
      </c>
      <c r="C122" s="44">
        <v>23230</v>
      </c>
      <c r="D122" s="44">
        <v>784</v>
      </c>
      <c r="E122" s="44">
        <v>670</v>
      </c>
      <c r="F122" s="44">
        <v>0</v>
      </c>
      <c r="G122" s="46">
        <v>28219.965</v>
      </c>
      <c r="H122" s="209">
        <v>0</v>
      </c>
      <c r="I122" s="209">
        <v>0</v>
      </c>
      <c r="J122" s="209">
        <v>20</v>
      </c>
      <c r="K122" s="209">
        <v>0</v>
      </c>
      <c r="L122" s="209">
        <v>0</v>
      </c>
    </row>
    <row r="123" spans="1:12" x14ac:dyDescent="0.2">
      <c r="A123" s="183" t="s">
        <v>125</v>
      </c>
      <c r="B123" s="205">
        <v>5458.7849999999999</v>
      </c>
      <c r="C123" s="44">
        <v>42157</v>
      </c>
      <c r="D123" s="44">
        <v>1424</v>
      </c>
      <c r="E123" s="44">
        <v>195</v>
      </c>
      <c r="F123" s="44">
        <v>0</v>
      </c>
      <c r="G123" s="46">
        <v>49244.785000000003</v>
      </c>
      <c r="H123" s="209">
        <v>0</v>
      </c>
      <c r="I123" s="209">
        <v>0</v>
      </c>
      <c r="J123" s="209">
        <v>10</v>
      </c>
      <c r="K123" s="209">
        <v>0</v>
      </c>
      <c r="L123" s="209">
        <v>0</v>
      </c>
    </row>
    <row r="124" spans="1:12" x14ac:dyDescent="0.2">
      <c r="A124" s="183" t="s">
        <v>126</v>
      </c>
      <c r="B124" s="205">
        <v>3378.3049999999998</v>
      </c>
      <c r="C124" s="44">
        <v>30680</v>
      </c>
      <c r="D124" s="44">
        <v>2104</v>
      </c>
      <c r="E124" s="44">
        <v>215</v>
      </c>
      <c r="F124" s="44">
        <v>0</v>
      </c>
      <c r="G124" s="46">
        <v>36387.305</v>
      </c>
      <c r="H124" s="209">
        <v>0</v>
      </c>
      <c r="I124" s="209">
        <v>0</v>
      </c>
      <c r="J124" s="209">
        <v>10</v>
      </c>
      <c r="K124" s="209">
        <v>0</v>
      </c>
      <c r="L124" s="209">
        <v>0</v>
      </c>
    </row>
    <row r="125" spans="1:12" x14ac:dyDescent="0.2">
      <c r="A125" s="183" t="s">
        <v>127</v>
      </c>
      <c r="B125" s="205">
        <v>5401.1450000000004</v>
      </c>
      <c r="C125" s="44">
        <v>51135</v>
      </c>
      <c r="D125" s="44">
        <v>2520.5</v>
      </c>
      <c r="E125" s="44">
        <v>185</v>
      </c>
      <c r="F125" s="44">
        <v>15</v>
      </c>
      <c r="G125" s="46">
        <v>59276.644999999997</v>
      </c>
      <c r="H125" s="209">
        <v>0</v>
      </c>
      <c r="I125" s="209">
        <v>0</v>
      </c>
      <c r="J125" s="209">
        <v>20</v>
      </c>
      <c r="K125" s="209">
        <v>0</v>
      </c>
      <c r="L125" s="209">
        <v>0</v>
      </c>
    </row>
    <row r="126" spans="1:12" x14ac:dyDescent="0.2">
      <c r="A126" s="183" t="s">
        <v>128</v>
      </c>
      <c r="B126" s="205">
        <v>3560.2350000000001</v>
      </c>
      <c r="C126" s="44">
        <v>44855</v>
      </c>
      <c r="D126" s="44">
        <v>4830</v>
      </c>
      <c r="E126" s="45">
        <v>810</v>
      </c>
      <c r="F126" s="44">
        <v>0</v>
      </c>
      <c r="G126" s="46">
        <v>54055.235000000001</v>
      </c>
      <c r="H126" s="209">
        <v>0</v>
      </c>
      <c r="I126" s="210">
        <v>0</v>
      </c>
      <c r="J126" s="210">
        <v>0</v>
      </c>
      <c r="K126" s="209">
        <v>0</v>
      </c>
      <c r="L126" s="209">
        <v>0</v>
      </c>
    </row>
    <row r="127" spans="1:12" x14ac:dyDescent="0.2">
      <c r="A127" s="183" t="s">
        <v>129</v>
      </c>
      <c r="B127" s="205">
        <v>5472.73</v>
      </c>
      <c r="C127" s="44">
        <v>21300</v>
      </c>
      <c r="D127" s="44">
        <v>3137</v>
      </c>
      <c r="E127" s="44">
        <v>505</v>
      </c>
      <c r="F127" s="44">
        <v>0</v>
      </c>
      <c r="G127" s="46">
        <v>30414.73</v>
      </c>
      <c r="H127" s="209">
        <v>0</v>
      </c>
      <c r="I127" s="209">
        <v>0</v>
      </c>
      <c r="J127" s="209">
        <v>0</v>
      </c>
      <c r="K127" s="209">
        <v>0</v>
      </c>
      <c r="L127" s="209">
        <v>0</v>
      </c>
    </row>
    <row r="128" spans="1:12" x14ac:dyDescent="0.2">
      <c r="A128" s="183" t="s">
        <v>130</v>
      </c>
      <c r="B128" s="205">
        <v>6235.34</v>
      </c>
      <c r="C128" s="44">
        <v>20620</v>
      </c>
      <c r="D128" s="44">
        <v>5285</v>
      </c>
      <c r="E128" s="44">
        <v>660</v>
      </c>
      <c r="F128" s="44">
        <v>0</v>
      </c>
      <c r="G128" s="46">
        <v>32800.339999999997</v>
      </c>
      <c r="H128" s="209">
        <v>0</v>
      </c>
      <c r="I128" s="209">
        <v>0</v>
      </c>
      <c r="J128" s="209">
        <v>0</v>
      </c>
      <c r="K128" s="209">
        <v>0</v>
      </c>
      <c r="L128" s="209">
        <v>0</v>
      </c>
    </row>
    <row r="129" spans="1:12" x14ac:dyDescent="0.2">
      <c r="A129" s="183" t="s">
        <v>131</v>
      </c>
      <c r="B129" s="205">
        <v>3827.2350000000001</v>
      </c>
      <c r="C129" s="44">
        <v>39314</v>
      </c>
      <c r="D129" s="44">
        <v>3033</v>
      </c>
      <c r="E129" s="44">
        <v>378</v>
      </c>
      <c r="F129" s="44">
        <v>0</v>
      </c>
      <c r="G129" s="46">
        <v>46552.235000000001</v>
      </c>
      <c r="H129" s="209">
        <v>0</v>
      </c>
      <c r="I129" s="209">
        <v>0</v>
      </c>
      <c r="J129" s="209">
        <v>0</v>
      </c>
      <c r="K129" s="209">
        <v>0</v>
      </c>
      <c r="L129" s="209">
        <v>0</v>
      </c>
    </row>
    <row r="130" spans="1:12" x14ac:dyDescent="0.2">
      <c r="A130" s="183" t="s">
        <v>132</v>
      </c>
      <c r="B130" s="205">
        <v>4035.9549999999999</v>
      </c>
      <c r="C130" s="44">
        <v>44213.1</v>
      </c>
      <c r="D130" s="44">
        <v>2969</v>
      </c>
      <c r="E130" s="45">
        <v>155</v>
      </c>
      <c r="F130" s="44">
        <v>0</v>
      </c>
      <c r="G130" s="46">
        <v>51373.055</v>
      </c>
      <c r="H130" s="209">
        <v>0</v>
      </c>
      <c r="I130" s="210">
        <v>0</v>
      </c>
      <c r="J130" s="210">
        <v>0</v>
      </c>
      <c r="K130" s="209">
        <v>0</v>
      </c>
      <c r="L130" s="209">
        <v>0</v>
      </c>
    </row>
    <row r="131" spans="1:12" x14ac:dyDescent="0.2">
      <c r="A131" s="195">
        <v>2017</v>
      </c>
      <c r="B131" s="47">
        <v>53356.514999999999</v>
      </c>
      <c r="C131" s="47">
        <v>392984.1</v>
      </c>
      <c r="D131" s="47">
        <v>30321.3</v>
      </c>
      <c r="E131" s="47">
        <v>5703</v>
      </c>
      <c r="F131" s="47">
        <v>45</v>
      </c>
      <c r="G131" s="46">
        <v>482550.91499999998</v>
      </c>
      <c r="H131" s="211">
        <f t="shared" ref="H131:I131" si="0">SUM(H119:H130)</f>
        <v>0</v>
      </c>
      <c r="I131" s="211">
        <f t="shared" si="0"/>
        <v>0</v>
      </c>
      <c r="J131" s="211">
        <v>141</v>
      </c>
      <c r="K131" s="211">
        <f t="shared" ref="K131:L131" si="1">SUM(K119:K130)</f>
        <v>0</v>
      </c>
      <c r="L131" s="211">
        <f t="shared" si="1"/>
        <v>0</v>
      </c>
    </row>
    <row r="132" spans="1:12" x14ac:dyDescent="0.2">
      <c r="A132" s="398"/>
      <c r="B132" s="47"/>
      <c r="C132" s="47"/>
      <c r="D132" s="47"/>
      <c r="E132" s="47"/>
      <c r="F132" s="47"/>
      <c r="G132" s="47"/>
      <c r="H132" s="47"/>
      <c r="I132" s="47"/>
      <c r="J132" s="47"/>
      <c r="K132" s="47"/>
      <c r="L132" s="47"/>
    </row>
    <row r="133" spans="1:12" x14ac:dyDescent="0.2">
      <c r="A133" s="184">
        <v>42370</v>
      </c>
      <c r="B133" s="205">
        <v>4738.49</v>
      </c>
      <c r="C133" s="44">
        <v>24351.5</v>
      </c>
      <c r="D133" s="44">
        <v>2651</v>
      </c>
      <c r="E133" s="45">
        <v>440</v>
      </c>
      <c r="F133" s="44">
        <v>10</v>
      </c>
      <c r="G133" s="46">
        <v>32240.989999999998</v>
      </c>
      <c r="H133" s="209">
        <v>0</v>
      </c>
      <c r="I133" s="210">
        <v>0</v>
      </c>
      <c r="J133" s="210">
        <v>50</v>
      </c>
      <c r="K133" s="209">
        <v>0</v>
      </c>
      <c r="L133" s="209">
        <v>0</v>
      </c>
    </row>
    <row r="134" spans="1:12" x14ac:dyDescent="0.2">
      <c r="A134" s="184">
        <v>42401</v>
      </c>
      <c r="B134" s="205">
        <v>13861.66</v>
      </c>
      <c r="C134" s="44">
        <v>27710</v>
      </c>
      <c r="D134" s="44">
        <v>2766</v>
      </c>
      <c r="E134" s="44">
        <v>655</v>
      </c>
      <c r="F134" s="44">
        <v>0</v>
      </c>
      <c r="G134" s="46">
        <v>45057.66</v>
      </c>
      <c r="H134" s="209">
        <v>0</v>
      </c>
      <c r="I134" s="209">
        <v>0</v>
      </c>
      <c r="J134" s="209">
        <v>65</v>
      </c>
      <c r="K134" s="209">
        <v>0</v>
      </c>
      <c r="L134" s="209">
        <v>0</v>
      </c>
    </row>
    <row r="135" spans="1:12" x14ac:dyDescent="0.2">
      <c r="A135" s="184">
        <v>42430</v>
      </c>
      <c r="B135" s="205">
        <v>13455.645</v>
      </c>
      <c r="C135" s="44">
        <v>20950</v>
      </c>
      <c r="D135" s="44">
        <v>5500</v>
      </c>
      <c r="E135" s="44">
        <v>920</v>
      </c>
      <c r="F135" s="44">
        <v>0</v>
      </c>
      <c r="G135" s="46">
        <v>41015.645000000004</v>
      </c>
      <c r="H135" s="209">
        <v>0</v>
      </c>
      <c r="I135" s="209">
        <v>100</v>
      </c>
      <c r="J135" s="209">
        <v>90</v>
      </c>
      <c r="K135" s="209">
        <v>0</v>
      </c>
      <c r="L135" s="209">
        <v>0</v>
      </c>
    </row>
    <row r="136" spans="1:12" x14ac:dyDescent="0.2">
      <c r="A136" s="184">
        <v>42461</v>
      </c>
      <c r="B136" s="205">
        <v>14075.675000000001</v>
      </c>
      <c r="C136" s="44">
        <v>14869</v>
      </c>
      <c r="D136" s="44">
        <v>6090</v>
      </c>
      <c r="E136" s="44">
        <v>940</v>
      </c>
      <c r="F136" s="44">
        <v>0</v>
      </c>
      <c r="G136" s="46">
        <v>36109.675000000003</v>
      </c>
      <c r="H136" s="209">
        <v>0</v>
      </c>
      <c r="I136" s="209">
        <v>0</v>
      </c>
      <c r="J136" s="209">
        <v>135</v>
      </c>
      <c r="K136" s="209">
        <v>0</v>
      </c>
      <c r="L136" s="209">
        <v>0</v>
      </c>
    </row>
    <row r="137" spans="1:12" x14ac:dyDescent="0.2">
      <c r="A137" s="184">
        <v>42491</v>
      </c>
      <c r="B137" s="205">
        <v>11991.990000000002</v>
      </c>
      <c r="C137" s="44">
        <v>25905</v>
      </c>
      <c r="D137" s="44">
        <v>3144</v>
      </c>
      <c r="E137" s="44">
        <v>1260</v>
      </c>
      <c r="F137" s="44">
        <v>0</v>
      </c>
      <c r="G137" s="46">
        <v>42390.990000000005</v>
      </c>
      <c r="H137" s="209">
        <v>0</v>
      </c>
      <c r="I137" s="209">
        <v>0</v>
      </c>
      <c r="J137" s="209">
        <v>90</v>
      </c>
      <c r="K137" s="209">
        <v>0</v>
      </c>
      <c r="L137" s="209">
        <v>0</v>
      </c>
    </row>
    <row r="138" spans="1:12" x14ac:dyDescent="0.2">
      <c r="A138" s="184">
        <v>42522</v>
      </c>
      <c r="B138" s="205">
        <v>9176.5550000000003</v>
      </c>
      <c r="C138" s="44">
        <v>39780</v>
      </c>
      <c r="D138" s="44">
        <v>7087</v>
      </c>
      <c r="E138" s="44">
        <v>1589</v>
      </c>
      <c r="F138" s="44">
        <v>0</v>
      </c>
      <c r="G138" s="46">
        <v>57847.555</v>
      </c>
      <c r="H138" s="209">
        <v>0</v>
      </c>
      <c r="I138" s="209">
        <v>0</v>
      </c>
      <c r="J138" s="209">
        <v>215</v>
      </c>
      <c r="K138" s="209">
        <v>0</v>
      </c>
      <c r="L138" s="209">
        <v>0</v>
      </c>
    </row>
    <row r="139" spans="1:12" x14ac:dyDescent="0.2">
      <c r="A139" s="184">
        <v>42552</v>
      </c>
      <c r="B139" s="205">
        <v>18215.314999999999</v>
      </c>
      <c r="C139" s="44">
        <v>15003</v>
      </c>
      <c r="D139" s="44">
        <v>5123</v>
      </c>
      <c r="E139" s="44">
        <v>670</v>
      </c>
      <c r="F139" s="44">
        <v>0</v>
      </c>
      <c r="G139" s="46">
        <v>39131.315000000002</v>
      </c>
      <c r="H139" s="209">
        <v>0</v>
      </c>
      <c r="I139" s="209">
        <v>0</v>
      </c>
      <c r="J139" s="209">
        <v>120</v>
      </c>
      <c r="K139" s="209">
        <v>0</v>
      </c>
      <c r="L139" s="209">
        <v>0</v>
      </c>
    </row>
    <row r="140" spans="1:12" x14ac:dyDescent="0.2">
      <c r="A140" s="184">
        <v>42583</v>
      </c>
      <c r="B140" s="205">
        <v>12463.140000000001</v>
      </c>
      <c r="C140" s="44">
        <v>32580</v>
      </c>
      <c r="D140" s="44">
        <v>7510</v>
      </c>
      <c r="E140" s="45">
        <v>947</v>
      </c>
      <c r="F140" s="44">
        <v>0</v>
      </c>
      <c r="G140" s="46">
        <v>53690.14</v>
      </c>
      <c r="H140" s="209">
        <v>0</v>
      </c>
      <c r="I140" s="210">
        <v>0</v>
      </c>
      <c r="J140" s="210">
        <v>190</v>
      </c>
      <c r="K140" s="209">
        <v>0</v>
      </c>
      <c r="L140" s="209">
        <v>0</v>
      </c>
    </row>
    <row r="141" spans="1:12" x14ac:dyDescent="0.2">
      <c r="A141" s="184">
        <v>42614</v>
      </c>
      <c r="B141" s="205">
        <v>6206.9100000000017</v>
      </c>
      <c r="C141" s="44">
        <v>37856</v>
      </c>
      <c r="D141" s="44">
        <v>5519</v>
      </c>
      <c r="E141" s="44">
        <v>1839.5</v>
      </c>
      <c r="F141" s="44">
        <v>0</v>
      </c>
      <c r="G141" s="46">
        <v>51476.41</v>
      </c>
      <c r="H141" s="209">
        <v>0</v>
      </c>
      <c r="I141" s="209">
        <v>0</v>
      </c>
      <c r="J141" s="209">
        <v>55</v>
      </c>
      <c r="K141" s="209">
        <v>0</v>
      </c>
      <c r="L141" s="209">
        <v>0</v>
      </c>
    </row>
    <row r="142" spans="1:12" x14ac:dyDescent="0.2">
      <c r="A142" s="184">
        <v>42644</v>
      </c>
      <c r="B142" s="205">
        <v>770.19000000000017</v>
      </c>
      <c r="C142" s="44">
        <v>35415</v>
      </c>
      <c r="D142" s="44">
        <v>2879</v>
      </c>
      <c r="E142" s="44">
        <v>1100</v>
      </c>
      <c r="F142" s="44">
        <v>0</v>
      </c>
      <c r="G142" s="46">
        <v>40224.19</v>
      </c>
      <c r="H142" s="209">
        <v>0</v>
      </c>
      <c r="I142" s="209">
        <v>10</v>
      </c>
      <c r="J142" s="209">
        <v>50</v>
      </c>
      <c r="K142" s="209">
        <v>0</v>
      </c>
      <c r="L142" s="209">
        <v>0</v>
      </c>
    </row>
    <row r="143" spans="1:12" x14ac:dyDescent="0.2">
      <c r="A143" s="184">
        <v>42675</v>
      </c>
      <c r="B143" s="205">
        <v>9619.01</v>
      </c>
      <c r="C143" s="44">
        <v>30640</v>
      </c>
      <c r="D143" s="44">
        <v>2714</v>
      </c>
      <c r="E143" s="44">
        <v>2240</v>
      </c>
      <c r="F143" s="44">
        <v>0</v>
      </c>
      <c r="G143" s="46">
        <v>45353.01</v>
      </c>
      <c r="H143" s="209">
        <v>0</v>
      </c>
      <c r="I143" s="209">
        <v>0</v>
      </c>
      <c r="J143" s="209">
        <v>140</v>
      </c>
      <c r="K143" s="209">
        <v>0</v>
      </c>
      <c r="L143" s="209">
        <v>0</v>
      </c>
    </row>
    <row r="144" spans="1:12" x14ac:dyDescent="0.2">
      <c r="A144" s="184">
        <v>42705</v>
      </c>
      <c r="B144" s="205">
        <v>7393.48</v>
      </c>
      <c r="C144" s="44">
        <v>27320</v>
      </c>
      <c r="D144" s="44">
        <v>2964.5149999999999</v>
      </c>
      <c r="E144" s="45">
        <v>1760</v>
      </c>
      <c r="F144" s="44">
        <v>30</v>
      </c>
      <c r="G144" s="46">
        <v>39522.994999999995</v>
      </c>
      <c r="H144" s="209">
        <v>0</v>
      </c>
      <c r="I144" s="210">
        <v>0</v>
      </c>
      <c r="J144" s="210">
        <v>55</v>
      </c>
      <c r="K144" s="209">
        <v>0</v>
      </c>
      <c r="L144" s="209">
        <v>0</v>
      </c>
    </row>
    <row r="145" spans="1:12" x14ac:dyDescent="0.2">
      <c r="A145" s="195" t="s">
        <v>133</v>
      </c>
      <c r="B145" s="47">
        <f>SUM(B133:B144)</f>
        <v>121968.06000000001</v>
      </c>
      <c r="C145" s="47">
        <f t="shared" ref="C145:L145" si="2">SUM(C133:C144)</f>
        <v>332379.5</v>
      </c>
      <c r="D145" s="47">
        <f t="shared" si="2"/>
        <v>53947.514999999999</v>
      </c>
      <c r="E145" s="47">
        <f>SUM(E133:E144)</f>
        <v>14360.5</v>
      </c>
      <c r="F145" s="47">
        <f>SUM(F133:F144)</f>
        <v>40</v>
      </c>
      <c r="G145" s="46">
        <v>524060.57500000001</v>
      </c>
      <c r="H145" s="211">
        <f t="shared" si="2"/>
        <v>0</v>
      </c>
      <c r="I145" s="211">
        <f t="shared" si="2"/>
        <v>110</v>
      </c>
      <c r="J145" s="211">
        <f t="shared" si="2"/>
        <v>1255</v>
      </c>
      <c r="K145" s="211">
        <f t="shared" si="2"/>
        <v>0</v>
      </c>
      <c r="L145" s="211">
        <f t="shared" si="2"/>
        <v>0</v>
      </c>
    </row>
    <row r="146" spans="1:12" x14ac:dyDescent="0.2">
      <c r="A146" s="399"/>
      <c r="B146" s="47"/>
      <c r="C146" s="47"/>
      <c r="D146" s="47"/>
      <c r="E146" s="47"/>
      <c r="F146" s="47"/>
      <c r="G146" s="47"/>
      <c r="H146" s="47"/>
      <c r="I146" s="47"/>
      <c r="J146" s="47"/>
      <c r="K146" s="47"/>
      <c r="L146" s="47"/>
    </row>
    <row r="147" spans="1:12" x14ac:dyDescent="0.2">
      <c r="A147" s="184">
        <v>42005</v>
      </c>
      <c r="B147" s="205">
        <v>12293.565000000001</v>
      </c>
      <c r="C147" s="44">
        <v>1600</v>
      </c>
      <c r="D147" s="44">
        <v>2417.5</v>
      </c>
      <c r="E147" s="45">
        <v>1247</v>
      </c>
      <c r="F147" s="44">
        <v>0</v>
      </c>
      <c r="G147" s="46">
        <v>17668.065000000002</v>
      </c>
      <c r="H147" s="209">
        <v>0</v>
      </c>
      <c r="I147" s="210">
        <v>50</v>
      </c>
      <c r="J147" s="210">
        <v>60</v>
      </c>
      <c r="K147" s="209">
        <v>0</v>
      </c>
      <c r="L147" s="209">
        <v>0</v>
      </c>
    </row>
    <row r="148" spans="1:12" x14ac:dyDescent="0.2">
      <c r="A148" s="184">
        <v>42036</v>
      </c>
      <c r="B148" s="205">
        <v>19034.375</v>
      </c>
      <c r="C148" s="44">
        <v>0</v>
      </c>
      <c r="D148" s="44">
        <v>10684</v>
      </c>
      <c r="E148" s="44">
        <v>2051</v>
      </c>
      <c r="F148" s="44">
        <v>10</v>
      </c>
      <c r="G148" s="46">
        <v>31839.375</v>
      </c>
      <c r="H148" s="209">
        <v>0</v>
      </c>
      <c r="I148" s="209">
        <v>10</v>
      </c>
      <c r="J148" s="209">
        <v>50</v>
      </c>
      <c r="K148" s="209">
        <v>0</v>
      </c>
      <c r="L148" s="209">
        <v>0</v>
      </c>
    </row>
    <row r="149" spans="1:12" x14ac:dyDescent="0.2">
      <c r="A149" s="184">
        <v>42064</v>
      </c>
      <c r="B149" s="205">
        <v>13124.085000000001</v>
      </c>
      <c r="C149" s="44">
        <v>400</v>
      </c>
      <c r="D149" s="44">
        <v>9657.5</v>
      </c>
      <c r="E149" s="44">
        <v>3427</v>
      </c>
      <c r="F149" s="44">
        <v>20</v>
      </c>
      <c r="G149" s="46">
        <v>26678.584999999999</v>
      </c>
      <c r="H149" s="209">
        <v>0</v>
      </c>
      <c r="I149" s="209">
        <v>0</v>
      </c>
      <c r="J149" s="209">
        <v>50</v>
      </c>
      <c r="K149" s="209">
        <v>0</v>
      </c>
      <c r="L149" s="209">
        <v>0</v>
      </c>
    </row>
    <row r="150" spans="1:12" x14ac:dyDescent="0.2">
      <c r="A150" s="184">
        <v>42095</v>
      </c>
      <c r="B150" s="205">
        <v>13720.415000000001</v>
      </c>
      <c r="C150" s="44">
        <v>4775</v>
      </c>
      <c r="D150" s="44">
        <v>4640</v>
      </c>
      <c r="E150" s="44">
        <v>2390</v>
      </c>
      <c r="F150" s="44">
        <v>10</v>
      </c>
      <c r="G150" s="46">
        <v>25830.415000000001</v>
      </c>
      <c r="H150" s="209">
        <v>0</v>
      </c>
      <c r="I150" s="209">
        <v>175</v>
      </c>
      <c r="J150" s="209">
        <v>120</v>
      </c>
      <c r="K150" s="209">
        <v>0</v>
      </c>
      <c r="L150" s="209">
        <v>0</v>
      </c>
    </row>
    <row r="151" spans="1:12" x14ac:dyDescent="0.2">
      <c r="A151" s="184">
        <v>42125</v>
      </c>
      <c r="B151" s="205">
        <v>14912.750000000004</v>
      </c>
      <c r="C151" s="44">
        <v>350</v>
      </c>
      <c r="D151" s="44">
        <v>3866</v>
      </c>
      <c r="E151" s="44">
        <v>1971</v>
      </c>
      <c r="F151" s="44">
        <v>10</v>
      </c>
      <c r="G151" s="46">
        <v>21899.750000000004</v>
      </c>
      <c r="H151" s="209">
        <v>0</v>
      </c>
      <c r="I151" s="209">
        <v>500</v>
      </c>
      <c r="J151" s="209">
        <v>290</v>
      </c>
      <c r="K151" s="209">
        <v>0</v>
      </c>
      <c r="L151" s="209">
        <v>0</v>
      </c>
    </row>
    <row r="152" spans="1:12" x14ac:dyDescent="0.2">
      <c r="A152" s="184">
        <v>42156</v>
      </c>
      <c r="B152" s="205">
        <v>17085.400000000005</v>
      </c>
      <c r="C152" s="44">
        <v>5150</v>
      </c>
      <c r="D152" s="44">
        <v>6888</v>
      </c>
      <c r="E152" s="44">
        <v>2173</v>
      </c>
      <c r="F152" s="44">
        <v>20</v>
      </c>
      <c r="G152" s="46">
        <v>31596.400000000005</v>
      </c>
      <c r="H152" s="209">
        <v>0</v>
      </c>
      <c r="I152" s="209">
        <v>200</v>
      </c>
      <c r="J152" s="209">
        <v>80</v>
      </c>
      <c r="K152" s="209">
        <v>0</v>
      </c>
      <c r="L152" s="209">
        <v>0</v>
      </c>
    </row>
    <row r="153" spans="1:12" x14ac:dyDescent="0.2">
      <c r="A153" s="184">
        <v>42186</v>
      </c>
      <c r="B153" s="205">
        <v>18573.359999999997</v>
      </c>
      <c r="C153" s="44">
        <v>9400</v>
      </c>
      <c r="D153" s="44">
        <v>3359</v>
      </c>
      <c r="E153" s="44">
        <v>995</v>
      </c>
      <c r="F153" s="44">
        <v>20</v>
      </c>
      <c r="G153" s="46">
        <v>32402.359999999997</v>
      </c>
      <c r="H153" s="209">
        <v>0</v>
      </c>
      <c r="I153" s="209">
        <v>0</v>
      </c>
      <c r="J153" s="209">
        <v>55</v>
      </c>
      <c r="K153" s="209">
        <v>0</v>
      </c>
      <c r="L153" s="209">
        <v>0</v>
      </c>
    </row>
    <row r="154" spans="1:12" x14ac:dyDescent="0.2">
      <c r="A154" s="184">
        <v>42217</v>
      </c>
      <c r="B154" s="205">
        <v>7597.829999999999</v>
      </c>
      <c r="C154" s="44">
        <v>24182</v>
      </c>
      <c r="D154" s="44">
        <v>2990.4</v>
      </c>
      <c r="E154" s="44">
        <v>775</v>
      </c>
      <c r="F154" s="44">
        <v>10</v>
      </c>
      <c r="G154" s="46">
        <v>35880.229999999996</v>
      </c>
      <c r="H154" s="209">
        <v>0</v>
      </c>
      <c r="I154" s="209">
        <v>300</v>
      </c>
      <c r="J154" s="209">
        <v>25</v>
      </c>
      <c r="K154" s="209">
        <v>0</v>
      </c>
      <c r="L154" s="209">
        <v>0</v>
      </c>
    </row>
    <row r="155" spans="1:12" x14ac:dyDescent="0.2">
      <c r="A155" s="184">
        <v>42248</v>
      </c>
      <c r="B155" s="205">
        <v>4320.2</v>
      </c>
      <c r="C155" s="44">
        <v>13475</v>
      </c>
      <c r="D155" s="44">
        <v>1456</v>
      </c>
      <c r="E155" s="44">
        <v>516</v>
      </c>
      <c r="F155" s="44">
        <v>10</v>
      </c>
      <c r="G155" s="46">
        <v>19962.2</v>
      </c>
      <c r="H155" s="209">
        <v>0</v>
      </c>
      <c r="I155" s="209">
        <v>120</v>
      </c>
      <c r="J155" s="209">
        <v>65</v>
      </c>
      <c r="K155" s="209">
        <v>0</v>
      </c>
      <c r="L155" s="209">
        <v>0</v>
      </c>
    </row>
    <row r="156" spans="1:12" x14ac:dyDescent="0.2">
      <c r="A156" s="184">
        <v>42278</v>
      </c>
      <c r="B156" s="205">
        <v>13139.844999999999</v>
      </c>
      <c r="C156" s="44">
        <v>15100</v>
      </c>
      <c r="D156" s="44">
        <v>3650</v>
      </c>
      <c r="E156" s="44">
        <v>905</v>
      </c>
      <c r="F156" s="44">
        <v>10</v>
      </c>
      <c r="G156" s="46">
        <v>32919.845000000001</v>
      </c>
      <c r="H156" s="209">
        <v>0</v>
      </c>
      <c r="I156" s="209">
        <v>0</v>
      </c>
      <c r="J156" s="209">
        <v>115</v>
      </c>
      <c r="K156" s="209">
        <v>0</v>
      </c>
      <c r="L156" s="209">
        <v>0</v>
      </c>
    </row>
    <row r="157" spans="1:12" x14ac:dyDescent="0.2">
      <c r="A157" s="184">
        <v>42309</v>
      </c>
      <c r="B157" s="205">
        <v>4608.17</v>
      </c>
      <c r="C157" s="44">
        <v>10780</v>
      </c>
      <c r="D157" s="44">
        <v>1098</v>
      </c>
      <c r="E157" s="44">
        <v>638</v>
      </c>
      <c r="F157" s="44">
        <v>0</v>
      </c>
      <c r="G157" s="46">
        <v>17179.169999999998</v>
      </c>
      <c r="H157" s="209">
        <v>0</v>
      </c>
      <c r="I157" s="209">
        <v>0</v>
      </c>
      <c r="J157" s="209">
        <v>55</v>
      </c>
      <c r="K157" s="209">
        <v>0</v>
      </c>
      <c r="L157" s="209">
        <v>0</v>
      </c>
    </row>
    <row r="158" spans="1:12" x14ac:dyDescent="0.2">
      <c r="A158" s="184">
        <v>42339</v>
      </c>
      <c r="B158" s="206">
        <v>1432.0400000000002</v>
      </c>
      <c r="C158" s="45">
        <v>3800</v>
      </c>
      <c r="D158" s="45">
        <v>4430</v>
      </c>
      <c r="E158" s="45">
        <v>780</v>
      </c>
      <c r="F158" s="49">
        <v>0</v>
      </c>
      <c r="G158" s="46">
        <v>10477.040000000001</v>
      </c>
      <c r="H158" s="212">
        <v>0</v>
      </c>
      <c r="I158" s="212">
        <v>0</v>
      </c>
      <c r="J158" s="210">
        <v>35</v>
      </c>
      <c r="K158" s="212">
        <v>0</v>
      </c>
      <c r="L158" s="212">
        <v>0</v>
      </c>
    </row>
    <row r="159" spans="1:12" x14ac:dyDescent="0.2">
      <c r="A159" s="195" t="s">
        <v>134</v>
      </c>
      <c r="B159" s="47">
        <f>SUM(B147:B158)</f>
        <v>139842.03500000003</v>
      </c>
      <c r="C159" s="47">
        <f t="shared" ref="C159:L159" si="3">SUM(C147:C158)</f>
        <v>89012</v>
      </c>
      <c r="D159" s="47">
        <f t="shared" si="3"/>
        <v>55136.4</v>
      </c>
      <c r="E159" s="47">
        <f>SUM(E147:E158)</f>
        <v>17868</v>
      </c>
      <c r="F159" s="47">
        <f>SUM(F147:F158)</f>
        <v>120</v>
      </c>
      <c r="G159" s="47">
        <v>304333.43500000006</v>
      </c>
      <c r="H159" s="211">
        <f t="shared" si="3"/>
        <v>0</v>
      </c>
      <c r="I159" s="211">
        <f t="shared" si="3"/>
        <v>1355</v>
      </c>
      <c r="J159" s="211">
        <f t="shared" si="3"/>
        <v>1000</v>
      </c>
      <c r="K159" s="211">
        <f t="shared" si="3"/>
        <v>0</v>
      </c>
      <c r="L159" s="211">
        <f t="shared" si="3"/>
        <v>0</v>
      </c>
    </row>
    <row r="160" spans="1:12" x14ac:dyDescent="0.2">
      <c r="A160" s="399"/>
      <c r="B160" s="47"/>
      <c r="C160" s="47"/>
      <c r="D160" s="47"/>
      <c r="E160" s="47"/>
      <c r="F160" s="47"/>
      <c r="G160" s="47"/>
      <c r="H160" s="47"/>
      <c r="I160" s="47"/>
      <c r="J160" s="47"/>
      <c r="K160" s="47"/>
      <c r="L160" s="47"/>
    </row>
    <row r="161" spans="1:12" x14ac:dyDescent="0.2">
      <c r="A161" s="184">
        <v>41640</v>
      </c>
      <c r="B161" s="205">
        <v>19987.43</v>
      </c>
      <c r="C161" s="44">
        <v>6050</v>
      </c>
      <c r="D161" s="44">
        <v>4805</v>
      </c>
      <c r="E161" s="44">
        <v>1755</v>
      </c>
      <c r="F161" s="44">
        <v>20</v>
      </c>
      <c r="G161" s="46">
        <v>32637.43</v>
      </c>
      <c r="H161" s="209">
        <v>0</v>
      </c>
      <c r="I161" s="209">
        <v>0</v>
      </c>
      <c r="J161" s="209">
        <v>0</v>
      </c>
      <c r="K161" s="209">
        <v>20</v>
      </c>
      <c r="L161" s="209">
        <v>0</v>
      </c>
    </row>
    <row r="162" spans="1:12" x14ac:dyDescent="0.2">
      <c r="A162" s="184">
        <v>41671</v>
      </c>
      <c r="B162" s="205">
        <v>6496.3350000000009</v>
      </c>
      <c r="C162" s="44">
        <v>6985</v>
      </c>
      <c r="D162" s="44">
        <v>8165.7</v>
      </c>
      <c r="E162" s="44">
        <v>1600</v>
      </c>
      <c r="F162" s="44">
        <v>10</v>
      </c>
      <c r="G162" s="46">
        <v>23257.035</v>
      </c>
      <c r="H162" s="209">
        <v>0</v>
      </c>
      <c r="I162" s="209">
        <v>0</v>
      </c>
      <c r="J162" s="209">
        <v>0</v>
      </c>
      <c r="K162" s="209">
        <v>0</v>
      </c>
      <c r="L162" s="209">
        <v>0</v>
      </c>
    </row>
    <row r="163" spans="1:12" x14ac:dyDescent="0.2">
      <c r="A163" s="184">
        <v>41699</v>
      </c>
      <c r="B163" s="205">
        <v>9506.630000000001</v>
      </c>
      <c r="C163" s="44">
        <v>8050</v>
      </c>
      <c r="D163" s="44">
        <v>12875</v>
      </c>
      <c r="E163" s="44">
        <v>2685</v>
      </c>
      <c r="F163" s="44">
        <v>0</v>
      </c>
      <c r="G163" s="46">
        <v>33181.630000000005</v>
      </c>
      <c r="H163" s="209">
        <v>0</v>
      </c>
      <c r="I163" s="209">
        <v>0</v>
      </c>
      <c r="J163" s="209">
        <v>10</v>
      </c>
      <c r="K163" s="209">
        <v>55</v>
      </c>
      <c r="L163" s="209">
        <v>0</v>
      </c>
    </row>
    <row r="164" spans="1:12" x14ac:dyDescent="0.2">
      <c r="A164" s="184">
        <v>41730</v>
      </c>
      <c r="B164" s="205">
        <v>21373</v>
      </c>
      <c r="C164" s="44">
        <v>6950</v>
      </c>
      <c r="D164" s="44">
        <v>7431</v>
      </c>
      <c r="E164" s="44">
        <v>3038</v>
      </c>
      <c r="F164" s="44">
        <v>0</v>
      </c>
      <c r="G164" s="46">
        <v>38892</v>
      </c>
      <c r="H164" s="209">
        <v>0</v>
      </c>
      <c r="I164" s="209">
        <v>65</v>
      </c>
      <c r="J164" s="209">
        <v>35</v>
      </c>
      <c r="K164" s="209">
        <v>0</v>
      </c>
      <c r="L164" s="209">
        <v>0</v>
      </c>
    </row>
    <row r="165" spans="1:12" x14ac:dyDescent="0.2">
      <c r="A165" s="184">
        <v>41760</v>
      </c>
      <c r="B165" s="205">
        <v>14124.79</v>
      </c>
      <c r="C165" s="44">
        <v>7945</v>
      </c>
      <c r="D165" s="44">
        <v>5081</v>
      </c>
      <c r="E165" s="44">
        <v>2720</v>
      </c>
      <c r="F165" s="44">
        <v>15</v>
      </c>
      <c r="G165" s="46">
        <v>30060.79</v>
      </c>
      <c r="H165" s="209">
        <v>0</v>
      </c>
      <c r="I165" s="209">
        <v>160</v>
      </c>
      <c r="J165" s="209">
        <v>0</v>
      </c>
      <c r="K165" s="209">
        <v>15</v>
      </c>
      <c r="L165" s="209">
        <v>0</v>
      </c>
    </row>
    <row r="166" spans="1:12" x14ac:dyDescent="0.2">
      <c r="A166" s="184">
        <v>41791</v>
      </c>
      <c r="B166" s="205">
        <v>13659.025</v>
      </c>
      <c r="C166" s="44">
        <v>3725</v>
      </c>
      <c r="D166" s="44">
        <v>6692</v>
      </c>
      <c r="E166" s="44">
        <v>3339</v>
      </c>
      <c r="F166" s="44">
        <v>10</v>
      </c>
      <c r="G166" s="46">
        <v>27565.025000000001</v>
      </c>
      <c r="H166" s="209">
        <v>0</v>
      </c>
      <c r="I166" s="209">
        <v>130</v>
      </c>
      <c r="J166" s="209">
        <v>10</v>
      </c>
      <c r="K166" s="209">
        <v>0</v>
      </c>
      <c r="L166" s="209">
        <v>0</v>
      </c>
    </row>
    <row r="167" spans="1:12" x14ac:dyDescent="0.2">
      <c r="A167" s="184">
        <v>41821</v>
      </c>
      <c r="B167" s="205">
        <v>21437.724999999999</v>
      </c>
      <c r="C167" s="44">
        <v>1100</v>
      </c>
      <c r="D167" s="44">
        <v>5672.5</v>
      </c>
      <c r="E167" s="44">
        <v>2788</v>
      </c>
      <c r="F167" s="44">
        <v>20</v>
      </c>
      <c r="G167" s="46">
        <v>31645.344999999998</v>
      </c>
      <c r="H167" s="209">
        <v>0</v>
      </c>
      <c r="I167" s="209">
        <v>430</v>
      </c>
      <c r="J167" s="209">
        <v>100</v>
      </c>
      <c r="K167" s="209">
        <v>0</v>
      </c>
      <c r="L167" s="209">
        <v>97.12</v>
      </c>
    </row>
    <row r="168" spans="1:12" x14ac:dyDescent="0.2">
      <c r="A168" s="184">
        <v>41852</v>
      </c>
      <c r="B168" s="205">
        <v>15675.04</v>
      </c>
      <c r="C168" s="44">
        <v>2620</v>
      </c>
      <c r="D168" s="44">
        <v>8513</v>
      </c>
      <c r="E168" s="44">
        <v>1631.5</v>
      </c>
      <c r="F168" s="44">
        <v>10</v>
      </c>
      <c r="G168" s="46">
        <v>28830.54</v>
      </c>
      <c r="H168" s="209">
        <v>0</v>
      </c>
      <c r="I168" s="209">
        <v>215</v>
      </c>
      <c r="J168" s="209">
        <v>60</v>
      </c>
      <c r="K168" s="209">
        <v>0</v>
      </c>
      <c r="L168" s="209">
        <v>106</v>
      </c>
    </row>
    <row r="169" spans="1:12" x14ac:dyDescent="0.2">
      <c r="A169" s="184">
        <v>41883</v>
      </c>
      <c r="B169" s="205">
        <v>25560.820000000003</v>
      </c>
      <c r="C169" s="44">
        <v>0</v>
      </c>
      <c r="D169" s="44">
        <v>12594</v>
      </c>
      <c r="E169" s="44">
        <v>1355</v>
      </c>
      <c r="F169" s="44">
        <v>30</v>
      </c>
      <c r="G169" s="46">
        <v>39664.820000000007</v>
      </c>
      <c r="H169" s="209">
        <v>0</v>
      </c>
      <c r="I169" s="209">
        <v>65</v>
      </c>
      <c r="J169" s="209">
        <v>60</v>
      </c>
      <c r="K169" s="209">
        <v>0</v>
      </c>
      <c r="L169" s="209">
        <v>0</v>
      </c>
    </row>
    <row r="170" spans="1:12" x14ac:dyDescent="0.2">
      <c r="A170" s="184">
        <v>41913</v>
      </c>
      <c r="B170" s="205">
        <v>12161.3</v>
      </c>
      <c r="C170" s="44">
        <v>3075</v>
      </c>
      <c r="D170" s="44">
        <v>2864</v>
      </c>
      <c r="E170" s="44">
        <v>1480</v>
      </c>
      <c r="F170" s="44">
        <v>112</v>
      </c>
      <c r="G170" s="46">
        <v>19975.3</v>
      </c>
      <c r="H170" s="209">
        <v>0</v>
      </c>
      <c r="I170" s="209">
        <v>243</v>
      </c>
      <c r="J170" s="209">
        <v>40</v>
      </c>
      <c r="K170" s="209">
        <v>0</v>
      </c>
      <c r="L170" s="209">
        <v>0</v>
      </c>
    </row>
    <row r="171" spans="1:12" x14ac:dyDescent="0.2">
      <c r="A171" s="184">
        <v>41944</v>
      </c>
      <c r="B171" s="205">
        <v>9815.6399999999976</v>
      </c>
      <c r="C171" s="44">
        <v>5150</v>
      </c>
      <c r="D171" s="44">
        <v>2147</v>
      </c>
      <c r="E171" s="44">
        <v>1385</v>
      </c>
      <c r="F171" s="44">
        <v>10</v>
      </c>
      <c r="G171" s="46">
        <v>18527.64</v>
      </c>
      <c r="H171" s="209">
        <v>0</v>
      </c>
      <c r="I171" s="209">
        <v>10</v>
      </c>
      <c r="J171" s="209">
        <v>10</v>
      </c>
      <c r="K171" s="209">
        <v>0</v>
      </c>
      <c r="L171" s="209">
        <v>0</v>
      </c>
    </row>
    <row r="172" spans="1:12" x14ac:dyDescent="0.2">
      <c r="A172" s="184">
        <v>41974</v>
      </c>
      <c r="B172" s="205">
        <v>9366.2249999999985</v>
      </c>
      <c r="C172" s="44">
        <v>2775</v>
      </c>
      <c r="D172" s="44">
        <v>9166.5</v>
      </c>
      <c r="E172" s="44">
        <v>2781.5</v>
      </c>
      <c r="F172" s="44">
        <v>0</v>
      </c>
      <c r="G172" s="46">
        <v>24269.224999999999</v>
      </c>
      <c r="H172" s="209">
        <v>0</v>
      </c>
      <c r="I172" s="209">
        <v>65</v>
      </c>
      <c r="J172" s="209">
        <v>115</v>
      </c>
      <c r="K172" s="209">
        <v>0</v>
      </c>
      <c r="L172" s="209">
        <v>0</v>
      </c>
    </row>
    <row r="173" spans="1:12" x14ac:dyDescent="0.2">
      <c r="A173" s="195" t="s">
        <v>135</v>
      </c>
      <c r="B173" s="47">
        <f t="shared" ref="B173:L173" si="4">SUM(B161:B172)</f>
        <v>179163.96</v>
      </c>
      <c r="C173" s="47">
        <f t="shared" si="4"/>
        <v>54425</v>
      </c>
      <c r="D173" s="47">
        <f t="shared" si="4"/>
        <v>86006.7</v>
      </c>
      <c r="E173" s="47">
        <f>SUM(E161:E172)</f>
        <v>26558</v>
      </c>
      <c r="F173" s="47">
        <f>SUM(F161:F172)</f>
        <v>237</v>
      </c>
      <c r="G173" s="47">
        <v>348506.77999999997</v>
      </c>
      <c r="H173" s="211">
        <f t="shared" si="4"/>
        <v>0</v>
      </c>
      <c r="I173" s="211">
        <f t="shared" si="4"/>
        <v>1383</v>
      </c>
      <c r="J173" s="211">
        <f t="shared" si="4"/>
        <v>440</v>
      </c>
      <c r="K173" s="211">
        <f t="shared" si="4"/>
        <v>90</v>
      </c>
      <c r="L173" s="211">
        <f t="shared" si="4"/>
        <v>203.12</v>
      </c>
    </row>
    <row r="174" spans="1:12" x14ac:dyDescent="0.2">
      <c r="A174" s="399"/>
      <c r="B174" s="47"/>
      <c r="C174" s="47"/>
      <c r="D174" s="47"/>
      <c r="E174" s="47"/>
      <c r="F174" s="47"/>
      <c r="G174" s="47"/>
      <c r="H174" s="47"/>
      <c r="I174" s="47"/>
      <c r="J174" s="47"/>
      <c r="K174" s="47"/>
      <c r="L174" s="47"/>
    </row>
    <row r="175" spans="1:12" x14ac:dyDescent="0.2">
      <c r="A175" s="184">
        <v>41275</v>
      </c>
      <c r="B175" s="205">
        <v>12025.494999999999</v>
      </c>
      <c r="C175" s="44">
        <v>2000</v>
      </c>
      <c r="D175" s="44">
        <v>9278</v>
      </c>
      <c r="E175" s="44">
        <v>3855</v>
      </c>
      <c r="F175" s="44">
        <v>0</v>
      </c>
      <c r="G175" s="46">
        <v>27208.494999999999</v>
      </c>
      <c r="H175" s="209">
        <v>0</v>
      </c>
      <c r="I175" s="209">
        <v>0</v>
      </c>
      <c r="J175" s="209">
        <v>50</v>
      </c>
      <c r="K175" s="209">
        <v>0</v>
      </c>
      <c r="L175" s="209">
        <v>0</v>
      </c>
    </row>
    <row r="176" spans="1:12" x14ac:dyDescent="0.2">
      <c r="A176" s="184">
        <v>41306</v>
      </c>
      <c r="B176" s="205">
        <v>7503.1250000000009</v>
      </c>
      <c r="C176" s="44">
        <v>3250</v>
      </c>
      <c r="D176" s="44">
        <v>11141</v>
      </c>
      <c r="E176" s="44">
        <v>3745</v>
      </c>
      <c r="F176" s="44">
        <v>0</v>
      </c>
      <c r="G176" s="46">
        <v>25649.125</v>
      </c>
      <c r="H176" s="209">
        <v>0</v>
      </c>
      <c r="I176" s="209">
        <v>0</v>
      </c>
      <c r="J176" s="209">
        <v>10</v>
      </c>
      <c r="K176" s="209">
        <v>0</v>
      </c>
      <c r="L176" s="209">
        <v>0</v>
      </c>
    </row>
    <row r="177" spans="1:12" x14ac:dyDescent="0.2">
      <c r="A177" s="184">
        <v>41334</v>
      </c>
      <c r="B177" s="205">
        <v>15176.06</v>
      </c>
      <c r="C177" s="44">
        <v>175</v>
      </c>
      <c r="D177" s="44">
        <v>5827</v>
      </c>
      <c r="E177" s="44">
        <v>2175</v>
      </c>
      <c r="F177" s="44">
        <v>0</v>
      </c>
      <c r="G177" s="46">
        <v>23383.059999999998</v>
      </c>
      <c r="H177" s="209">
        <v>0</v>
      </c>
      <c r="I177" s="209">
        <v>0</v>
      </c>
      <c r="J177" s="209">
        <v>30</v>
      </c>
      <c r="K177" s="209">
        <v>0</v>
      </c>
      <c r="L177" s="209">
        <v>0</v>
      </c>
    </row>
    <row r="178" spans="1:12" x14ac:dyDescent="0.2">
      <c r="A178" s="184">
        <v>41365</v>
      </c>
      <c r="B178" s="205">
        <v>17827.21</v>
      </c>
      <c r="C178" s="44">
        <v>5500</v>
      </c>
      <c r="D178" s="44">
        <v>10643</v>
      </c>
      <c r="E178" s="44">
        <v>2350</v>
      </c>
      <c r="F178" s="44">
        <v>0</v>
      </c>
      <c r="G178" s="46">
        <v>36350.21</v>
      </c>
      <c r="H178" s="209">
        <v>0</v>
      </c>
      <c r="I178" s="209">
        <v>10</v>
      </c>
      <c r="J178" s="209">
        <v>20</v>
      </c>
      <c r="K178" s="209">
        <v>0</v>
      </c>
      <c r="L178" s="209">
        <v>0</v>
      </c>
    </row>
    <row r="179" spans="1:12" x14ac:dyDescent="0.2">
      <c r="A179" s="184">
        <v>41395</v>
      </c>
      <c r="B179" s="205">
        <v>20222.599999999999</v>
      </c>
      <c r="C179" s="44">
        <v>7900</v>
      </c>
      <c r="D179" s="44">
        <v>4855</v>
      </c>
      <c r="E179" s="44">
        <v>3320</v>
      </c>
      <c r="F179" s="44">
        <v>0</v>
      </c>
      <c r="G179" s="46">
        <v>36452.6</v>
      </c>
      <c r="H179" s="209">
        <v>0</v>
      </c>
      <c r="I179" s="209">
        <v>145</v>
      </c>
      <c r="J179" s="209">
        <v>10</v>
      </c>
      <c r="K179" s="209">
        <v>0</v>
      </c>
      <c r="L179" s="209">
        <v>0</v>
      </c>
    </row>
    <row r="180" spans="1:12" x14ac:dyDescent="0.2">
      <c r="A180" s="184">
        <v>41426</v>
      </c>
      <c r="B180" s="205">
        <v>8109.625</v>
      </c>
      <c r="C180" s="44">
        <v>7050</v>
      </c>
      <c r="D180" s="44">
        <v>19471.5</v>
      </c>
      <c r="E180" s="44">
        <v>3845</v>
      </c>
      <c r="F180" s="44">
        <v>30</v>
      </c>
      <c r="G180" s="46">
        <v>38526.125</v>
      </c>
      <c r="H180" s="209">
        <v>0</v>
      </c>
      <c r="I180" s="209">
        <v>10</v>
      </c>
      <c r="J180" s="209">
        <v>10</v>
      </c>
      <c r="K180" s="209">
        <v>0</v>
      </c>
      <c r="L180" s="209">
        <v>0</v>
      </c>
    </row>
    <row r="181" spans="1:12" x14ac:dyDescent="0.2">
      <c r="A181" s="184">
        <v>41456</v>
      </c>
      <c r="B181" s="205">
        <v>16700.62</v>
      </c>
      <c r="C181" s="44">
        <v>5711</v>
      </c>
      <c r="D181" s="44">
        <v>5200</v>
      </c>
      <c r="E181" s="44">
        <v>894.6</v>
      </c>
      <c r="F181" s="44">
        <v>10</v>
      </c>
      <c r="G181" s="46">
        <v>28536.219999999998</v>
      </c>
      <c r="H181" s="209">
        <v>0</v>
      </c>
      <c r="I181" s="209">
        <v>0</v>
      </c>
      <c r="J181" s="209">
        <v>20</v>
      </c>
      <c r="K181" s="209">
        <v>0</v>
      </c>
      <c r="L181" s="209">
        <v>0</v>
      </c>
    </row>
    <row r="182" spans="1:12" x14ac:dyDescent="0.2">
      <c r="A182" s="184">
        <v>41487</v>
      </c>
      <c r="B182" s="205">
        <v>17065.650000000001</v>
      </c>
      <c r="C182" s="44">
        <v>6380</v>
      </c>
      <c r="D182" s="44">
        <v>4431.5</v>
      </c>
      <c r="E182" s="44">
        <v>425</v>
      </c>
      <c r="F182" s="44">
        <v>40</v>
      </c>
      <c r="G182" s="46">
        <v>28382.15</v>
      </c>
      <c r="H182" s="209">
        <v>0</v>
      </c>
      <c r="I182" s="209">
        <v>10</v>
      </c>
      <c r="J182" s="209">
        <v>30</v>
      </c>
      <c r="K182" s="209">
        <v>0</v>
      </c>
      <c r="L182" s="209">
        <v>0</v>
      </c>
    </row>
    <row r="183" spans="1:12" x14ac:dyDescent="0.2">
      <c r="A183" s="184">
        <v>41518</v>
      </c>
      <c r="B183" s="205">
        <v>17969.705000000002</v>
      </c>
      <c r="C183" s="44">
        <v>4595</v>
      </c>
      <c r="D183" s="44">
        <v>3048</v>
      </c>
      <c r="E183" s="44">
        <v>1277</v>
      </c>
      <c r="F183" s="44">
        <v>20</v>
      </c>
      <c r="G183" s="46">
        <v>26909.705000000002</v>
      </c>
      <c r="H183" s="209">
        <v>0</v>
      </c>
      <c r="I183" s="209">
        <v>0</v>
      </c>
      <c r="J183" s="209">
        <v>0</v>
      </c>
      <c r="K183" s="209">
        <v>0</v>
      </c>
      <c r="L183" s="209">
        <v>0</v>
      </c>
    </row>
    <row r="184" spans="1:12" x14ac:dyDescent="0.2">
      <c r="A184" s="184">
        <v>41548</v>
      </c>
      <c r="B184" s="205">
        <v>13026.04</v>
      </c>
      <c r="C184" s="44">
        <v>5525</v>
      </c>
      <c r="D184" s="44">
        <v>2973</v>
      </c>
      <c r="E184" s="44">
        <v>90</v>
      </c>
      <c r="F184" s="44">
        <v>0</v>
      </c>
      <c r="G184" s="46">
        <v>21614.04</v>
      </c>
      <c r="H184" s="209">
        <v>0</v>
      </c>
      <c r="I184" s="209">
        <v>0</v>
      </c>
      <c r="J184" s="209">
        <v>0</v>
      </c>
      <c r="K184" s="209">
        <v>0</v>
      </c>
      <c r="L184" s="209">
        <v>0</v>
      </c>
    </row>
    <row r="185" spans="1:12" x14ac:dyDescent="0.2">
      <c r="A185" s="184">
        <v>41579</v>
      </c>
      <c r="B185" s="205">
        <v>14051.834999999999</v>
      </c>
      <c r="C185" s="44">
        <v>6835</v>
      </c>
      <c r="D185" s="44">
        <v>505</v>
      </c>
      <c r="E185" s="44">
        <v>30</v>
      </c>
      <c r="F185" s="44">
        <v>0</v>
      </c>
      <c r="G185" s="46">
        <v>21431.834999999999</v>
      </c>
      <c r="H185" s="209">
        <v>0</v>
      </c>
      <c r="I185" s="209">
        <v>0</v>
      </c>
      <c r="J185" s="209">
        <v>10</v>
      </c>
      <c r="K185" s="209">
        <v>0</v>
      </c>
      <c r="L185" s="209">
        <v>0</v>
      </c>
    </row>
    <row r="186" spans="1:12" x14ac:dyDescent="0.2">
      <c r="A186" s="184">
        <v>41609</v>
      </c>
      <c r="B186" s="205">
        <v>8180.7049999999999</v>
      </c>
      <c r="C186" s="44">
        <v>9650</v>
      </c>
      <c r="D186" s="44">
        <v>7325</v>
      </c>
      <c r="E186" s="44">
        <v>1582</v>
      </c>
      <c r="F186" s="44">
        <v>20</v>
      </c>
      <c r="G186" s="46">
        <v>26799.705000000002</v>
      </c>
      <c r="H186" s="209">
        <v>0</v>
      </c>
      <c r="I186" s="209">
        <v>30</v>
      </c>
      <c r="J186" s="209">
        <v>12</v>
      </c>
      <c r="K186" s="209">
        <v>0</v>
      </c>
      <c r="L186" s="209">
        <v>0</v>
      </c>
    </row>
    <row r="187" spans="1:12" x14ac:dyDescent="0.2">
      <c r="A187" s="195" t="s">
        <v>136</v>
      </c>
      <c r="B187" s="47">
        <f t="shared" ref="B187:L187" si="5">SUM(B175:B186)</f>
        <v>167858.66999999995</v>
      </c>
      <c r="C187" s="47">
        <f t="shared" si="5"/>
        <v>64571</v>
      </c>
      <c r="D187" s="47">
        <f t="shared" si="5"/>
        <v>84698</v>
      </c>
      <c r="E187" s="47">
        <f>SUM(E175:E186)</f>
        <v>23588.6</v>
      </c>
      <c r="F187" s="47">
        <f>SUM(F175:F186)</f>
        <v>120</v>
      </c>
      <c r="G187" s="47">
        <v>341243.2699999999</v>
      </c>
      <c r="H187" s="211">
        <f t="shared" si="5"/>
        <v>0</v>
      </c>
      <c r="I187" s="211">
        <f t="shared" si="5"/>
        <v>205</v>
      </c>
      <c r="J187" s="211">
        <f t="shared" si="5"/>
        <v>202</v>
      </c>
      <c r="K187" s="211">
        <f t="shared" si="5"/>
        <v>0</v>
      </c>
      <c r="L187" s="211">
        <f t="shared" si="5"/>
        <v>0</v>
      </c>
    </row>
    <row r="188" spans="1:12" x14ac:dyDescent="0.2">
      <c r="A188" s="400"/>
      <c r="B188" s="47"/>
      <c r="C188" s="47"/>
      <c r="D188" s="47"/>
      <c r="E188" s="47"/>
      <c r="F188" s="47"/>
      <c r="G188" s="47"/>
      <c r="H188" s="47"/>
      <c r="I188" s="47"/>
      <c r="J188" s="47"/>
      <c r="K188" s="47"/>
      <c r="L188" s="47"/>
    </row>
    <row r="189" spans="1:12" x14ac:dyDescent="0.2">
      <c r="A189" s="184">
        <v>40909</v>
      </c>
      <c r="B189" s="205">
        <v>10187.700000000001</v>
      </c>
      <c r="C189" s="44">
        <v>605</v>
      </c>
      <c r="D189" s="44">
        <v>7053</v>
      </c>
      <c r="E189" s="44">
        <v>1997</v>
      </c>
      <c r="F189" s="44">
        <v>0</v>
      </c>
      <c r="G189" s="46">
        <v>19842.7</v>
      </c>
      <c r="H189" s="209">
        <v>0</v>
      </c>
      <c r="I189" s="209">
        <v>0</v>
      </c>
      <c r="J189" s="209">
        <v>0</v>
      </c>
      <c r="K189" s="209">
        <v>0</v>
      </c>
      <c r="L189" s="209">
        <v>0</v>
      </c>
    </row>
    <row r="190" spans="1:12" x14ac:dyDescent="0.2">
      <c r="A190" s="184">
        <v>40940</v>
      </c>
      <c r="B190" s="205">
        <v>22296.719999999998</v>
      </c>
      <c r="C190" s="44">
        <v>935</v>
      </c>
      <c r="D190" s="44">
        <v>17774.5</v>
      </c>
      <c r="E190" s="44">
        <v>4427</v>
      </c>
      <c r="F190" s="44">
        <v>0</v>
      </c>
      <c r="G190" s="46">
        <v>45468.22</v>
      </c>
      <c r="H190" s="209">
        <v>0</v>
      </c>
      <c r="I190" s="209">
        <v>0</v>
      </c>
      <c r="J190" s="209">
        <v>35</v>
      </c>
      <c r="K190" s="209">
        <v>0</v>
      </c>
      <c r="L190" s="209">
        <v>0</v>
      </c>
    </row>
    <row r="191" spans="1:12" x14ac:dyDescent="0.2">
      <c r="A191" s="184">
        <v>40969</v>
      </c>
      <c r="B191" s="205">
        <v>9566.0999999999985</v>
      </c>
      <c r="C191" s="44">
        <v>280</v>
      </c>
      <c r="D191" s="44">
        <v>19812.2</v>
      </c>
      <c r="E191" s="44">
        <v>4210</v>
      </c>
      <c r="F191" s="44">
        <v>40</v>
      </c>
      <c r="G191" s="46">
        <v>34019.300000000003</v>
      </c>
      <c r="H191" s="209">
        <v>0</v>
      </c>
      <c r="I191" s="209">
        <v>31</v>
      </c>
      <c r="J191" s="209">
        <v>80</v>
      </c>
      <c r="K191" s="209">
        <v>0</v>
      </c>
      <c r="L191" s="209">
        <v>0</v>
      </c>
    </row>
    <row r="192" spans="1:12" x14ac:dyDescent="0.2">
      <c r="A192" s="184">
        <v>41000</v>
      </c>
      <c r="B192" s="205">
        <v>16239.98</v>
      </c>
      <c r="C192" s="44">
        <v>1715</v>
      </c>
      <c r="D192" s="44">
        <v>10800</v>
      </c>
      <c r="E192" s="44">
        <v>5799</v>
      </c>
      <c r="F192" s="44">
        <v>10</v>
      </c>
      <c r="G192" s="46">
        <v>34628.979999999996</v>
      </c>
      <c r="H192" s="209">
        <v>0</v>
      </c>
      <c r="I192" s="209">
        <v>10</v>
      </c>
      <c r="J192" s="209">
        <v>55</v>
      </c>
      <c r="K192" s="209">
        <v>0</v>
      </c>
      <c r="L192" s="209">
        <v>0</v>
      </c>
    </row>
    <row r="193" spans="1:12" x14ac:dyDescent="0.2">
      <c r="A193" s="184">
        <v>41030</v>
      </c>
      <c r="B193" s="205">
        <v>20082.439999999999</v>
      </c>
      <c r="C193" s="44">
        <v>5550</v>
      </c>
      <c r="D193" s="44">
        <v>17891.325000000001</v>
      </c>
      <c r="E193" s="44">
        <v>3593</v>
      </c>
      <c r="F193" s="44">
        <v>0</v>
      </c>
      <c r="G193" s="46">
        <v>47196.764999999999</v>
      </c>
      <c r="H193" s="209">
        <v>0</v>
      </c>
      <c r="I193" s="209">
        <v>0</v>
      </c>
      <c r="J193" s="209">
        <v>80</v>
      </c>
      <c r="K193" s="209">
        <v>0</v>
      </c>
      <c r="L193" s="209">
        <v>0</v>
      </c>
    </row>
    <row r="194" spans="1:12" x14ac:dyDescent="0.2">
      <c r="A194" s="184">
        <v>41061</v>
      </c>
      <c r="B194" s="205">
        <v>16698.035</v>
      </c>
      <c r="C194" s="44">
        <v>6475</v>
      </c>
      <c r="D194" s="44">
        <v>15060</v>
      </c>
      <c r="E194" s="44">
        <v>4111</v>
      </c>
      <c r="F194" s="44">
        <v>0</v>
      </c>
      <c r="G194" s="46">
        <v>42364.035000000003</v>
      </c>
      <c r="H194" s="209">
        <v>0</v>
      </c>
      <c r="I194" s="209">
        <v>0</v>
      </c>
      <c r="J194" s="209">
        <v>20</v>
      </c>
      <c r="K194" s="209">
        <v>0</v>
      </c>
      <c r="L194" s="209">
        <v>0</v>
      </c>
    </row>
    <row r="195" spans="1:12" x14ac:dyDescent="0.2">
      <c r="A195" s="184">
        <v>41091</v>
      </c>
      <c r="B195" s="205">
        <v>8169.2800000000007</v>
      </c>
      <c r="C195" s="44">
        <v>9590</v>
      </c>
      <c r="D195" s="44">
        <v>11941</v>
      </c>
      <c r="E195" s="44">
        <v>2240</v>
      </c>
      <c r="F195" s="44">
        <v>0</v>
      </c>
      <c r="G195" s="46">
        <v>31950.28</v>
      </c>
      <c r="H195" s="209">
        <v>0</v>
      </c>
      <c r="I195" s="209">
        <v>0</v>
      </c>
      <c r="J195" s="209">
        <v>10</v>
      </c>
      <c r="K195" s="209">
        <v>0</v>
      </c>
      <c r="L195" s="209">
        <v>0</v>
      </c>
    </row>
    <row r="196" spans="1:12" x14ac:dyDescent="0.2">
      <c r="A196" s="184">
        <v>41122</v>
      </c>
      <c r="B196" s="205">
        <v>6004.5749999999989</v>
      </c>
      <c r="C196" s="44">
        <v>8475</v>
      </c>
      <c r="D196" s="44">
        <v>21970.5</v>
      </c>
      <c r="E196" s="44">
        <v>4013</v>
      </c>
      <c r="F196" s="44">
        <v>0</v>
      </c>
      <c r="G196" s="46">
        <v>40498.074999999997</v>
      </c>
      <c r="H196" s="209">
        <v>0</v>
      </c>
      <c r="I196" s="209">
        <v>0</v>
      </c>
      <c r="J196" s="209">
        <v>35</v>
      </c>
      <c r="K196" s="209">
        <v>0</v>
      </c>
      <c r="L196" s="209">
        <v>0</v>
      </c>
    </row>
    <row r="197" spans="1:12" x14ac:dyDescent="0.2">
      <c r="A197" s="184">
        <v>41153</v>
      </c>
      <c r="B197" s="205">
        <v>7076.69</v>
      </c>
      <c r="C197" s="44">
        <v>5700</v>
      </c>
      <c r="D197" s="44">
        <v>9217</v>
      </c>
      <c r="E197" s="44">
        <v>2900</v>
      </c>
      <c r="F197" s="44">
        <v>0</v>
      </c>
      <c r="G197" s="46">
        <v>24913.69</v>
      </c>
      <c r="H197" s="209">
        <v>0</v>
      </c>
      <c r="I197" s="209">
        <v>0</v>
      </c>
      <c r="J197" s="209">
        <v>20</v>
      </c>
      <c r="K197" s="209">
        <v>0</v>
      </c>
      <c r="L197" s="209">
        <v>0</v>
      </c>
    </row>
    <row r="198" spans="1:12" x14ac:dyDescent="0.2">
      <c r="A198" s="184">
        <v>41183</v>
      </c>
      <c r="B198" s="205">
        <v>8404.32</v>
      </c>
      <c r="C198" s="44">
        <v>8275</v>
      </c>
      <c r="D198" s="44">
        <v>12615</v>
      </c>
      <c r="E198" s="44">
        <v>6121.5</v>
      </c>
      <c r="F198" s="44">
        <v>0</v>
      </c>
      <c r="G198" s="46">
        <v>35435.82</v>
      </c>
      <c r="H198" s="209">
        <v>0</v>
      </c>
      <c r="I198" s="209">
        <v>10</v>
      </c>
      <c r="J198" s="209">
        <v>10</v>
      </c>
      <c r="K198" s="209">
        <v>0</v>
      </c>
      <c r="L198" s="209">
        <v>0</v>
      </c>
    </row>
    <row r="199" spans="1:12" x14ac:dyDescent="0.2">
      <c r="A199" s="184">
        <v>41214</v>
      </c>
      <c r="B199" s="205">
        <v>3304.05</v>
      </c>
      <c r="C199" s="44">
        <v>4310</v>
      </c>
      <c r="D199" s="44">
        <v>11621</v>
      </c>
      <c r="E199" s="44">
        <v>3785</v>
      </c>
      <c r="F199" s="44">
        <v>0</v>
      </c>
      <c r="G199" s="46">
        <v>23080.05</v>
      </c>
      <c r="H199" s="209">
        <v>0</v>
      </c>
      <c r="I199" s="209">
        <v>0</v>
      </c>
      <c r="J199" s="209">
        <v>60</v>
      </c>
      <c r="K199" s="209">
        <v>0</v>
      </c>
      <c r="L199" s="209">
        <v>0</v>
      </c>
    </row>
    <row r="200" spans="1:12" x14ac:dyDescent="0.2">
      <c r="A200" s="184">
        <v>41244</v>
      </c>
      <c r="B200" s="205">
        <v>14439.15</v>
      </c>
      <c r="C200" s="44">
        <v>13300</v>
      </c>
      <c r="D200" s="44">
        <v>7472</v>
      </c>
      <c r="E200" s="44">
        <v>3426</v>
      </c>
      <c r="F200" s="44">
        <v>0</v>
      </c>
      <c r="G200" s="46">
        <v>38677.15</v>
      </c>
      <c r="H200" s="209">
        <v>0</v>
      </c>
      <c r="I200" s="209">
        <v>0</v>
      </c>
      <c r="J200" s="209">
        <v>40</v>
      </c>
      <c r="K200" s="209">
        <v>0</v>
      </c>
      <c r="L200" s="209">
        <v>0</v>
      </c>
    </row>
    <row r="201" spans="1:12" x14ac:dyDescent="0.2">
      <c r="A201" s="195">
        <v>2012</v>
      </c>
      <c r="B201" s="47">
        <f t="shared" ref="B201:L201" si="6">SUM(B189:B200)</f>
        <v>142469.04</v>
      </c>
      <c r="C201" s="47">
        <f t="shared" si="6"/>
        <v>65210</v>
      </c>
      <c r="D201" s="47">
        <f t="shared" si="6"/>
        <v>163227.52499999999</v>
      </c>
      <c r="E201" s="47">
        <f>SUM(E189:E200)</f>
        <v>46622.5</v>
      </c>
      <c r="F201" s="47">
        <f>SUM(F189:F200)</f>
        <v>50</v>
      </c>
      <c r="G201" s="47">
        <v>418075.065</v>
      </c>
      <c r="H201" s="211">
        <f t="shared" si="6"/>
        <v>0</v>
      </c>
      <c r="I201" s="211">
        <f t="shared" si="6"/>
        <v>51</v>
      </c>
      <c r="J201" s="211">
        <f t="shared" si="6"/>
        <v>445</v>
      </c>
      <c r="K201" s="211">
        <f t="shared" si="6"/>
        <v>0</v>
      </c>
      <c r="L201" s="211">
        <f t="shared" si="6"/>
        <v>0</v>
      </c>
    </row>
    <row r="202" spans="1:12" x14ac:dyDescent="0.2">
      <c r="A202" s="400"/>
      <c r="B202" s="47"/>
      <c r="C202" s="47"/>
      <c r="D202" s="47"/>
      <c r="E202" s="47"/>
      <c r="F202" s="47"/>
      <c r="G202" s="47"/>
      <c r="H202" s="47"/>
      <c r="I202" s="47"/>
      <c r="J202" s="47"/>
      <c r="K202" s="47"/>
      <c r="L202" s="47"/>
    </row>
    <row r="203" spans="1:12" x14ac:dyDescent="0.2">
      <c r="A203" s="184">
        <v>40544</v>
      </c>
      <c r="B203" s="205">
        <v>4560.75</v>
      </c>
      <c r="C203" s="44">
        <v>4275</v>
      </c>
      <c r="D203" s="44">
        <v>7522</v>
      </c>
      <c r="E203" s="44">
        <v>1740</v>
      </c>
      <c r="F203" s="44">
        <v>137.5</v>
      </c>
      <c r="G203" s="46">
        <v>18305.25</v>
      </c>
      <c r="H203" s="209">
        <v>0</v>
      </c>
      <c r="I203" s="209">
        <v>10</v>
      </c>
      <c r="J203" s="209">
        <v>60</v>
      </c>
      <c r="K203" s="209">
        <v>0</v>
      </c>
      <c r="L203" s="209">
        <v>0</v>
      </c>
    </row>
    <row r="204" spans="1:12" x14ac:dyDescent="0.2">
      <c r="A204" s="184">
        <v>40575</v>
      </c>
      <c r="B204" s="205">
        <v>12704.8</v>
      </c>
      <c r="C204" s="44">
        <v>915</v>
      </c>
      <c r="D204" s="44">
        <v>15955</v>
      </c>
      <c r="E204" s="44">
        <v>2425</v>
      </c>
      <c r="F204" s="44">
        <v>311.245</v>
      </c>
      <c r="G204" s="46">
        <v>32479.044999999998</v>
      </c>
      <c r="H204" s="209">
        <v>0</v>
      </c>
      <c r="I204" s="209">
        <v>30</v>
      </c>
      <c r="J204" s="209">
        <v>138</v>
      </c>
      <c r="K204" s="209">
        <v>0</v>
      </c>
      <c r="L204" s="209">
        <v>0</v>
      </c>
    </row>
    <row r="205" spans="1:12" x14ac:dyDescent="0.2">
      <c r="A205" s="184">
        <v>40613</v>
      </c>
      <c r="B205" s="205">
        <v>6880.05</v>
      </c>
      <c r="C205" s="44">
        <v>435</v>
      </c>
      <c r="D205" s="44">
        <v>14184</v>
      </c>
      <c r="E205" s="44">
        <v>3775</v>
      </c>
      <c r="F205" s="44">
        <v>65</v>
      </c>
      <c r="G205" s="46">
        <v>25442.05</v>
      </c>
      <c r="H205" s="209">
        <v>0</v>
      </c>
      <c r="I205" s="209">
        <v>0</v>
      </c>
      <c r="J205" s="209">
        <v>83</v>
      </c>
      <c r="K205" s="209">
        <v>20</v>
      </c>
      <c r="L205" s="209">
        <v>0</v>
      </c>
    </row>
    <row r="206" spans="1:12" x14ac:dyDescent="0.2">
      <c r="A206" s="184">
        <v>40644</v>
      </c>
      <c r="B206" s="205">
        <v>7139.93</v>
      </c>
      <c r="C206" s="44">
        <v>2200</v>
      </c>
      <c r="D206" s="44">
        <v>16146.16</v>
      </c>
      <c r="E206" s="44">
        <v>3840</v>
      </c>
      <c r="F206" s="44">
        <v>61</v>
      </c>
      <c r="G206" s="46">
        <v>29554.09</v>
      </c>
      <c r="H206" s="209">
        <v>0</v>
      </c>
      <c r="I206" s="209">
        <v>0</v>
      </c>
      <c r="J206" s="209">
        <v>82</v>
      </c>
      <c r="K206" s="209">
        <v>85</v>
      </c>
      <c r="L206" s="209">
        <v>0</v>
      </c>
    </row>
    <row r="207" spans="1:12" x14ac:dyDescent="0.2">
      <c r="A207" s="184">
        <v>40674</v>
      </c>
      <c r="B207" s="205">
        <v>4843.66</v>
      </c>
      <c r="C207" s="44">
        <v>1500</v>
      </c>
      <c r="D207" s="44">
        <v>7432.5</v>
      </c>
      <c r="E207" s="44">
        <v>3227</v>
      </c>
      <c r="F207" s="44">
        <v>177</v>
      </c>
      <c r="G207" s="46">
        <v>17235.16</v>
      </c>
      <c r="H207" s="209">
        <v>0</v>
      </c>
      <c r="I207" s="209">
        <v>0</v>
      </c>
      <c r="J207" s="209">
        <v>45</v>
      </c>
      <c r="K207" s="209">
        <v>10</v>
      </c>
      <c r="L207" s="209">
        <v>0</v>
      </c>
    </row>
    <row r="208" spans="1:12" x14ac:dyDescent="0.2">
      <c r="A208" s="184">
        <v>40705</v>
      </c>
      <c r="B208" s="205">
        <v>12285.554999999998</v>
      </c>
      <c r="C208" s="44">
        <v>1650</v>
      </c>
      <c r="D208" s="44">
        <v>23473</v>
      </c>
      <c r="E208" s="44">
        <v>9685</v>
      </c>
      <c r="F208" s="44">
        <v>207</v>
      </c>
      <c r="G208" s="46">
        <v>47805.555</v>
      </c>
      <c r="H208" s="209">
        <v>0</v>
      </c>
      <c r="I208" s="209">
        <v>400</v>
      </c>
      <c r="J208" s="209">
        <v>105</v>
      </c>
      <c r="K208" s="209">
        <v>0</v>
      </c>
      <c r="L208" s="209">
        <v>0</v>
      </c>
    </row>
    <row r="209" spans="1:12" x14ac:dyDescent="0.2">
      <c r="A209" s="184">
        <v>40735</v>
      </c>
      <c r="B209" s="205">
        <v>22371.339999999997</v>
      </c>
      <c r="C209" s="44">
        <v>5480</v>
      </c>
      <c r="D209" s="44">
        <v>16974.834999999999</v>
      </c>
      <c r="E209" s="44">
        <v>9727</v>
      </c>
      <c r="F209" s="44">
        <v>40</v>
      </c>
      <c r="G209" s="46">
        <v>55623.174999999996</v>
      </c>
      <c r="H209" s="209">
        <v>0</v>
      </c>
      <c r="I209" s="209">
        <v>900</v>
      </c>
      <c r="J209" s="209">
        <v>120</v>
      </c>
      <c r="K209" s="209">
        <v>10</v>
      </c>
      <c r="L209" s="209">
        <v>0</v>
      </c>
    </row>
    <row r="210" spans="1:12" x14ac:dyDescent="0.2">
      <c r="A210" s="184">
        <v>40766</v>
      </c>
      <c r="B210" s="205">
        <v>22545.684999999998</v>
      </c>
      <c r="C210" s="44">
        <v>4978</v>
      </c>
      <c r="D210" s="44">
        <v>17505</v>
      </c>
      <c r="E210" s="44">
        <v>4425</v>
      </c>
      <c r="F210" s="44">
        <v>152</v>
      </c>
      <c r="G210" s="46">
        <v>49730.684999999998</v>
      </c>
      <c r="H210" s="209">
        <v>0</v>
      </c>
      <c r="I210" s="209">
        <v>25</v>
      </c>
      <c r="J210" s="209">
        <v>100</v>
      </c>
      <c r="K210" s="209">
        <v>0</v>
      </c>
      <c r="L210" s="209">
        <v>0</v>
      </c>
    </row>
    <row r="211" spans="1:12" x14ac:dyDescent="0.2">
      <c r="A211" s="184">
        <v>40797</v>
      </c>
      <c r="B211" s="205">
        <v>13130.75</v>
      </c>
      <c r="C211" s="44">
        <v>5850</v>
      </c>
      <c r="D211" s="44">
        <v>19073</v>
      </c>
      <c r="E211" s="44">
        <v>6052</v>
      </c>
      <c r="F211" s="44">
        <v>20</v>
      </c>
      <c r="G211" s="46">
        <v>44365.75</v>
      </c>
      <c r="H211" s="209">
        <v>0</v>
      </c>
      <c r="I211" s="209">
        <v>0</v>
      </c>
      <c r="J211" s="209">
        <v>240</v>
      </c>
      <c r="K211" s="209">
        <v>0</v>
      </c>
      <c r="L211" s="209">
        <v>0</v>
      </c>
    </row>
    <row r="212" spans="1:12" x14ac:dyDescent="0.2">
      <c r="A212" s="184">
        <v>40827</v>
      </c>
      <c r="B212" s="205">
        <v>10763.1</v>
      </c>
      <c r="C212" s="44">
        <v>1485</v>
      </c>
      <c r="D212" s="44">
        <v>16442</v>
      </c>
      <c r="E212" s="44">
        <v>2670</v>
      </c>
      <c r="F212" s="44">
        <v>20</v>
      </c>
      <c r="G212" s="46">
        <v>31490.1</v>
      </c>
      <c r="H212" s="209">
        <v>0</v>
      </c>
      <c r="I212" s="209">
        <v>0</v>
      </c>
      <c r="J212" s="209">
        <v>110</v>
      </c>
      <c r="K212" s="209">
        <v>0</v>
      </c>
      <c r="L212" s="209">
        <v>0</v>
      </c>
    </row>
    <row r="213" spans="1:12" x14ac:dyDescent="0.2">
      <c r="A213" s="184">
        <v>40858</v>
      </c>
      <c r="B213" s="205">
        <v>20501.169999999998</v>
      </c>
      <c r="C213" s="44">
        <v>1140</v>
      </c>
      <c r="D213" s="44">
        <v>13048</v>
      </c>
      <c r="E213" s="44">
        <v>1922.5</v>
      </c>
      <c r="F213" s="44">
        <v>30</v>
      </c>
      <c r="G213" s="46">
        <v>36706.67</v>
      </c>
      <c r="H213" s="209">
        <v>0</v>
      </c>
      <c r="I213" s="209">
        <v>0</v>
      </c>
      <c r="J213" s="209">
        <v>65</v>
      </c>
      <c r="K213" s="209">
        <v>0</v>
      </c>
      <c r="L213" s="209">
        <v>0</v>
      </c>
    </row>
    <row r="214" spans="1:12" x14ac:dyDescent="0.2">
      <c r="A214" s="184">
        <v>40888</v>
      </c>
      <c r="B214" s="205">
        <v>11386.154999999999</v>
      </c>
      <c r="C214" s="44">
        <v>450</v>
      </c>
      <c r="D214" s="44">
        <v>7702</v>
      </c>
      <c r="E214" s="44">
        <v>620</v>
      </c>
      <c r="F214" s="44">
        <v>34</v>
      </c>
      <c r="G214" s="46">
        <v>20212.154999999999</v>
      </c>
      <c r="H214" s="209">
        <v>0</v>
      </c>
      <c r="I214" s="209">
        <v>0</v>
      </c>
      <c r="J214" s="209">
        <v>20</v>
      </c>
      <c r="K214" s="209">
        <v>0</v>
      </c>
      <c r="L214" s="209">
        <v>0</v>
      </c>
    </row>
    <row r="215" spans="1:12" x14ac:dyDescent="0.2">
      <c r="A215" s="195" t="s">
        <v>137</v>
      </c>
      <c r="B215" s="47">
        <f t="shared" ref="B215:L215" si="7">SUM(B203:B214)</f>
        <v>149112.94499999998</v>
      </c>
      <c r="C215" s="47">
        <f t="shared" si="7"/>
        <v>30358</v>
      </c>
      <c r="D215" s="47">
        <f t="shared" si="7"/>
        <v>175457.495</v>
      </c>
      <c r="E215" s="47">
        <f>SUM(E203:E214)</f>
        <v>50108.5</v>
      </c>
      <c r="F215" s="47">
        <f>SUM(F203:F214)</f>
        <v>1254.7449999999999</v>
      </c>
      <c r="G215" s="47">
        <v>408949.68499999994</v>
      </c>
      <c r="H215" s="211">
        <f t="shared" si="7"/>
        <v>0</v>
      </c>
      <c r="I215" s="211">
        <f t="shared" si="7"/>
        <v>1365</v>
      </c>
      <c r="J215" s="211">
        <f t="shared" si="7"/>
        <v>1168</v>
      </c>
      <c r="K215" s="211">
        <f t="shared" si="7"/>
        <v>125</v>
      </c>
      <c r="L215" s="211">
        <f t="shared" si="7"/>
        <v>0</v>
      </c>
    </row>
    <row r="216" spans="1:12" x14ac:dyDescent="0.2">
      <c r="A216" s="401"/>
      <c r="B216" s="50"/>
      <c r="C216" s="50"/>
      <c r="D216" s="50"/>
      <c r="E216" s="50"/>
      <c r="F216" s="50"/>
      <c r="G216" s="46"/>
      <c r="H216" s="50"/>
      <c r="I216" s="50"/>
      <c r="J216" s="50"/>
      <c r="K216" s="50"/>
      <c r="L216" s="50"/>
    </row>
    <row r="217" spans="1:12" x14ac:dyDescent="0.2">
      <c r="A217" s="184">
        <v>40179</v>
      </c>
      <c r="B217" s="205">
        <v>8873.5499999999993</v>
      </c>
      <c r="C217" s="44">
        <v>13900</v>
      </c>
      <c r="D217" s="44">
        <v>16051</v>
      </c>
      <c r="E217" s="44">
        <v>5818</v>
      </c>
      <c r="F217" s="44">
        <v>150</v>
      </c>
      <c r="G217" s="46">
        <v>44902.55</v>
      </c>
      <c r="H217" s="209">
        <v>0</v>
      </c>
      <c r="I217" s="209">
        <v>0</v>
      </c>
      <c r="J217" s="209">
        <v>110</v>
      </c>
      <c r="K217" s="209">
        <v>0</v>
      </c>
      <c r="L217" s="209">
        <v>0</v>
      </c>
    </row>
    <row r="218" spans="1:12" x14ac:dyDescent="0.2">
      <c r="A218" s="184">
        <v>40210</v>
      </c>
      <c r="B218" s="205">
        <v>6325.5</v>
      </c>
      <c r="C218" s="44">
        <v>16450</v>
      </c>
      <c r="D218" s="44">
        <v>21277</v>
      </c>
      <c r="E218" s="44">
        <v>8289.5</v>
      </c>
      <c r="F218" s="44">
        <v>120</v>
      </c>
      <c r="G218" s="46">
        <v>52605</v>
      </c>
      <c r="H218" s="209">
        <v>0</v>
      </c>
      <c r="I218" s="209">
        <v>0</v>
      </c>
      <c r="J218" s="209">
        <v>143</v>
      </c>
      <c r="K218" s="209">
        <v>0</v>
      </c>
      <c r="L218" s="209">
        <v>0</v>
      </c>
    </row>
    <row r="219" spans="1:12" x14ac:dyDescent="0.2">
      <c r="A219" s="184">
        <v>40238</v>
      </c>
      <c r="B219" s="205">
        <v>8290</v>
      </c>
      <c r="C219" s="44">
        <v>10000</v>
      </c>
      <c r="D219" s="44">
        <v>24378</v>
      </c>
      <c r="E219" s="44">
        <v>7685</v>
      </c>
      <c r="F219" s="44">
        <v>140</v>
      </c>
      <c r="G219" s="46">
        <v>50933</v>
      </c>
      <c r="H219" s="209">
        <v>0</v>
      </c>
      <c r="I219" s="209">
        <v>10</v>
      </c>
      <c r="J219" s="209">
        <v>430</v>
      </c>
      <c r="K219" s="209">
        <v>0</v>
      </c>
      <c r="L219" s="209">
        <v>0</v>
      </c>
    </row>
    <row r="220" spans="1:12" x14ac:dyDescent="0.2">
      <c r="A220" s="184">
        <v>40269</v>
      </c>
      <c r="B220" s="205">
        <v>13400</v>
      </c>
      <c r="C220" s="44">
        <v>7650</v>
      </c>
      <c r="D220" s="44">
        <v>17722</v>
      </c>
      <c r="E220" s="44">
        <v>7686</v>
      </c>
      <c r="F220" s="44">
        <v>203.17500000000001</v>
      </c>
      <c r="G220" s="46">
        <v>48254.675000000003</v>
      </c>
      <c r="H220" s="209">
        <v>0</v>
      </c>
      <c r="I220" s="209">
        <v>180</v>
      </c>
      <c r="J220" s="209">
        <v>663.5</v>
      </c>
      <c r="K220" s="209">
        <v>0</v>
      </c>
      <c r="L220" s="209">
        <v>750</v>
      </c>
    </row>
    <row r="221" spans="1:12" x14ac:dyDescent="0.2">
      <c r="A221" s="184">
        <v>40299</v>
      </c>
      <c r="B221" s="205">
        <v>26382.114999999998</v>
      </c>
      <c r="C221" s="44">
        <v>5078</v>
      </c>
      <c r="D221" s="44">
        <v>18105</v>
      </c>
      <c r="E221" s="44">
        <v>6472</v>
      </c>
      <c r="F221" s="44">
        <v>65</v>
      </c>
      <c r="G221" s="46">
        <v>56502.114999999998</v>
      </c>
      <c r="H221" s="209">
        <v>0</v>
      </c>
      <c r="I221" s="209">
        <v>10</v>
      </c>
      <c r="J221" s="209">
        <v>390</v>
      </c>
      <c r="K221" s="209">
        <v>0</v>
      </c>
      <c r="L221" s="209">
        <v>0</v>
      </c>
    </row>
    <row r="222" spans="1:12" x14ac:dyDescent="0.2">
      <c r="A222" s="184">
        <v>40330</v>
      </c>
      <c r="B222" s="205">
        <v>16529.45</v>
      </c>
      <c r="C222" s="44">
        <v>2225</v>
      </c>
      <c r="D222" s="44">
        <v>13988</v>
      </c>
      <c r="E222" s="44">
        <v>5416</v>
      </c>
      <c r="F222" s="44">
        <v>65</v>
      </c>
      <c r="G222" s="46">
        <v>38794.449999999997</v>
      </c>
      <c r="H222" s="209">
        <v>0</v>
      </c>
      <c r="I222" s="209">
        <v>250</v>
      </c>
      <c r="J222" s="209">
        <v>321</v>
      </c>
      <c r="K222" s="209">
        <v>0</v>
      </c>
      <c r="L222" s="209">
        <v>0</v>
      </c>
    </row>
    <row r="223" spans="1:12" x14ac:dyDescent="0.2">
      <c r="A223" s="184">
        <v>40360</v>
      </c>
      <c r="B223" s="205">
        <v>16655.3</v>
      </c>
      <c r="C223" s="44">
        <v>8010.5</v>
      </c>
      <c r="D223" s="44">
        <v>12790</v>
      </c>
      <c r="E223" s="44">
        <v>3958</v>
      </c>
      <c r="F223" s="44">
        <v>40</v>
      </c>
      <c r="G223" s="46">
        <v>41658.800000000003</v>
      </c>
      <c r="H223" s="209">
        <v>0</v>
      </c>
      <c r="I223" s="209">
        <v>75</v>
      </c>
      <c r="J223" s="209">
        <v>130</v>
      </c>
      <c r="K223" s="209">
        <v>0</v>
      </c>
      <c r="L223" s="209">
        <v>0</v>
      </c>
    </row>
    <row r="224" spans="1:12" x14ac:dyDescent="0.2">
      <c r="A224" s="184">
        <v>40391</v>
      </c>
      <c r="B224" s="205">
        <v>5824.8050000000003</v>
      </c>
      <c r="C224" s="44">
        <v>9705</v>
      </c>
      <c r="D224" s="44">
        <v>13366</v>
      </c>
      <c r="E224" s="44">
        <v>5818.52</v>
      </c>
      <c r="F224" s="44">
        <v>0</v>
      </c>
      <c r="G224" s="46">
        <v>34877.824999999997</v>
      </c>
      <c r="H224" s="209">
        <v>0</v>
      </c>
      <c r="I224" s="209">
        <v>10</v>
      </c>
      <c r="J224" s="209">
        <v>153.5</v>
      </c>
      <c r="K224" s="209">
        <v>0</v>
      </c>
      <c r="L224" s="209">
        <v>0</v>
      </c>
    </row>
    <row r="225" spans="1:12" x14ac:dyDescent="0.2">
      <c r="A225" s="184">
        <v>40422</v>
      </c>
      <c r="B225" s="205">
        <v>8725.85</v>
      </c>
      <c r="C225" s="44">
        <v>3050</v>
      </c>
      <c r="D225" s="44">
        <v>21601</v>
      </c>
      <c r="E225" s="44">
        <v>5612.5</v>
      </c>
      <c r="F225" s="44">
        <v>10</v>
      </c>
      <c r="G225" s="46">
        <v>39314.35</v>
      </c>
      <c r="H225" s="209">
        <v>0</v>
      </c>
      <c r="I225" s="209">
        <v>0</v>
      </c>
      <c r="J225" s="209">
        <v>315</v>
      </c>
      <c r="K225" s="209">
        <v>0</v>
      </c>
      <c r="L225" s="209">
        <v>0</v>
      </c>
    </row>
    <row r="226" spans="1:12" x14ac:dyDescent="0.2">
      <c r="A226" s="184">
        <v>40452</v>
      </c>
      <c r="B226" s="205">
        <v>10255.099999999999</v>
      </c>
      <c r="C226" s="44">
        <v>4950</v>
      </c>
      <c r="D226" s="44">
        <v>15381</v>
      </c>
      <c r="E226" s="44">
        <v>3610</v>
      </c>
      <c r="F226" s="44">
        <v>10</v>
      </c>
      <c r="G226" s="46">
        <v>34306.1</v>
      </c>
      <c r="H226" s="209">
        <v>0</v>
      </c>
      <c r="I226" s="209">
        <v>40</v>
      </c>
      <c r="J226" s="209">
        <v>60</v>
      </c>
      <c r="K226" s="209">
        <v>0</v>
      </c>
      <c r="L226" s="209">
        <v>0</v>
      </c>
    </row>
    <row r="227" spans="1:12" x14ac:dyDescent="0.2">
      <c r="A227" s="184">
        <v>40483</v>
      </c>
      <c r="B227" s="205">
        <v>17873.424999999999</v>
      </c>
      <c r="C227" s="44">
        <v>250</v>
      </c>
      <c r="D227" s="44">
        <v>28967</v>
      </c>
      <c r="E227" s="44">
        <v>3702.5</v>
      </c>
      <c r="F227" s="44">
        <v>70</v>
      </c>
      <c r="G227" s="46">
        <v>51142.925000000003</v>
      </c>
      <c r="H227" s="209">
        <v>0</v>
      </c>
      <c r="I227" s="209">
        <v>125</v>
      </c>
      <c r="J227" s="209">
        <v>155</v>
      </c>
      <c r="K227" s="209">
        <v>0</v>
      </c>
      <c r="L227" s="209">
        <v>0</v>
      </c>
    </row>
    <row r="228" spans="1:12" x14ac:dyDescent="0.2">
      <c r="A228" s="184">
        <v>40513</v>
      </c>
      <c r="B228" s="205">
        <v>9638.25</v>
      </c>
      <c r="C228" s="44">
        <v>800</v>
      </c>
      <c r="D228" s="44">
        <v>23217</v>
      </c>
      <c r="E228" s="44">
        <v>5480</v>
      </c>
      <c r="F228" s="44">
        <v>145</v>
      </c>
      <c r="G228" s="46">
        <v>39613.25</v>
      </c>
      <c r="H228" s="209">
        <v>0</v>
      </c>
      <c r="I228" s="209">
        <v>150</v>
      </c>
      <c r="J228" s="209">
        <v>183</v>
      </c>
      <c r="K228" s="209">
        <v>0</v>
      </c>
      <c r="L228" s="209">
        <v>0</v>
      </c>
    </row>
    <row r="229" spans="1:12" x14ac:dyDescent="0.2">
      <c r="A229" s="195" t="s">
        <v>138</v>
      </c>
      <c r="B229" s="47">
        <f t="shared" ref="B229:L229" si="8">SUM(B217:B228)</f>
        <v>148773.345</v>
      </c>
      <c r="C229" s="47">
        <f t="shared" si="8"/>
        <v>82068.5</v>
      </c>
      <c r="D229" s="47">
        <f t="shared" si="8"/>
        <v>226843</v>
      </c>
      <c r="E229" s="47">
        <f>SUM(E217:E228)</f>
        <v>69548.02</v>
      </c>
      <c r="F229" s="47">
        <f>SUM(F217:F228)</f>
        <v>1018.175</v>
      </c>
      <c r="G229" s="47">
        <v>532905.04</v>
      </c>
      <c r="H229" s="211">
        <f t="shared" si="8"/>
        <v>0</v>
      </c>
      <c r="I229" s="211">
        <f t="shared" si="8"/>
        <v>850</v>
      </c>
      <c r="J229" s="211">
        <f t="shared" si="8"/>
        <v>3054</v>
      </c>
      <c r="K229" s="211">
        <f t="shared" si="8"/>
        <v>0</v>
      </c>
      <c r="L229" s="211">
        <f t="shared" si="8"/>
        <v>750</v>
      </c>
    </row>
    <row r="230" spans="1:12" x14ac:dyDescent="0.2">
      <c r="A230" s="401"/>
      <c r="B230" s="50"/>
      <c r="C230" s="50"/>
      <c r="D230" s="50"/>
      <c r="E230" s="50"/>
      <c r="F230" s="50"/>
      <c r="G230" s="46"/>
      <c r="H230" s="50"/>
      <c r="I230" s="50"/>
      <c r="J230" s="50"/>
      <c r="K230" s="50"/>
      <c r="L230" s="50"/>
    </row>
  </sheetData>
  <mergeCells count="3">
    <mergeCell ref="A1:I1"/>
    <mergeCell ref="A2:I2"/>
    <mergeCell ref="H117:L117"/>
  </mergeCells>
  <pageMargins left="0.7" right="0.7" top="0.75" bottom="0.75" header="0.3" footer="0.3"/>
  <pageSetup paperSize="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00"/>
  <sheetViews>
    <sheetView topLeftCell="A4" workbookViewId="0">
      <selection activeCell="N24" sqref="N24"/>
    </sheetView>
  </sheetViews>
  <sheetFormatPr defaultRowHeight="12.75" x14ac:dyDescent="0.2"/>
  <cols>
    <col min="1" max="3" width="10.7109375" customWidth="1"/>
    <col min="4" max="4" width="11.7109375" customWidth="1"/>
    <col min="5" max="8" width="10.7109375" customWidth="1"/>
    <col min="9" max="9" width="12.140625" customWidth="1"/>
    <col min="10" max="10" width="11.7109375" customWidth="1"/>
    <col min="11" max="11" width="12.140625" customWidth="1"/>
    <col min="12" max="12" width="5.42578125" customWidth="1"/>
  </cols>
  <sheetData>
    <row r="1" spans="1:11" s="1" customFormat="1" ht="15.95" customHeight="1" x14ac:dyDescent="0.15">
      <c r="A1" s="443" t="s">
        <v>96</v>
      </c>
      <c r="B1" s="443"/>
      <c r="C1" s="443"/>
      <c r="D1" s="443"/>
      <c r="E1" s="443"/>
      <c r="F1" s="443"/>
      <c r="G1" s="443"/>
      <c r="H1" s="443"/>
      <c r="I1" s="443"/>
      <c r="J1" s="443"/>
      <c r="K1" s="443"/>
    </row>
    <row r="2" spans="1:11" s="1" customFormat="1" ht="15.95" customHeight="1" x14ac:dyDescent="0.2">
      <c r="A2" s="444" t="s">
        <v>1</v>
      </c>
      <c r="B2" s="444"/>
      <c r="C2" s="444"/>
      <c r="D2" s="444"/>
      <c r="E2" s="444"/>
      <c r="F2" s="444"/>
      <c r="G2" s="444"/>
      <c r="H2" s="444"/>
      <c r="I2" s="444"/>
      <c r="J2" s="444"/>
      <c r="K2" s="444"/>
    </row>
    <row r="3" spans="1:11" s="1" customFormat="1" ht="15.95" customHeight="1" x14ac:dyDescent="0.2">
      <c r="A3" s="444" t="s">
        <v>97</v>
      </c>
      <c r="B3" s="444"/>
      <c r="C3" s="444"/>
      <c r="D3" s="444"/>
      <c r="E3" s="444"/>
      <c r="F3" s="444"/>
      <c r="G3" s="444"/>
      <c r="H3" s="444"/>
      <c r="I3" s="444"/>
      <c r="J3" s="444"/>
      <c r="K3" s="444"/>
    </row>
    <row r="4" spans="1:11" s="1" customFormat="1" ht="15.95" customHeight="1" x14ac:dyDescent="0.2">
      <c r="A4" s="444" t="s">
        <v>98</v>
      </c>
      <c r="B4" s="444"/>
      <c r="C4" s="444"/>
      <c r="D4" s="444"/>
      <c r="E4" s="444"/>
      <c r="F4" s="444"/>
      <c r="G4" s="444"/>
      <c r="H4" s="444"/>
      <c r="I4" s="444"/>
      <c r="J4" s="444"/>
      <c r="K4" s="444"/>
    </row>
    <row r="5" spans="1:11" s="1" customFormat="1" ht="25.15" customHeight="1" x14ac:dyDescent="0.15"/>
    <row r="6" spans="1:11" s="1" customFormat="1" ht="20.25" customHeight="1" x14ac:dyDescent="0.2">
      <c r="A6" s="34"/>
      <c r="B6" s="454" t="s">
        <v>99</v>
      </c>
      <c r="C6" s="454"/>
      <c r="D6" s="454"/>
      <c r="E6" s="454"/>
      <c r="F6" s="454" t="s">
        <v>100</v>
      </c>
      <c r="G6" s="454"/>
      <c r="H6" s="454"/>
      <c r="I6" s="35"/>
      <c r="J6" s="35"/>
      <c r="K6" s="36"/>
    </row>
    <row r="7" spans="1:11" s="1" customFormat="1" ht="18.600000000000001" customHeight="1" x14ac:dyDescent="0.2">
      <c r="A7" s="37"/>
      <c r="B7" s="35"/>
      <c r="C7" s="454" t="s">
        <v>101</v>
      </c>
      <c r="D7" s="454"/>
      <c r="E7" s="454"/>
      <c r="F7" s="35"/>
      <c r="G7" s="454" t="s">
        <v>101</v>
      </c>
      <c r="H7" s="454"/>
      <c r="I7" s="36"/>
      <c r="J7" s="35"/>
      <c r="K7" s="35"/>
    </row>
    <row r="8" spans="1:11" s="1" customFormat="1" ht="39.4" customHeight="1" x14ac:dyDescent="0.2">
      <c r="A8" s="37" t="s">
        <v>2</v>
      </c>
      <c r="B8" s="36" t="s">
        <v>78</v>
      </c>
      <c r="C8" s="38" t="s">
        <v>102</v>
      </c>
      <c r="D8" s="38" t="s">
        <v>103</v>
      </c>
      <c r="E8" s="36" t="s">
        <v>48</v>
      </c>
      <c r="F8" s="36" t="s">
        <v>104</v>
      </c>
      <c r="G8" s="36" t="s">
        <v>105</v>
      </c>
      <c r="H8" s="36" t="s">
        <v>48</v>
      </c>
      <c r="I8" s="38" t="s">
        <v>106</v>
      </c>
      <c r="J8" s="38" t="s">
        <v>38</v>
      </c>
      <c r="K8" s="38" t="s">
        <v>107</v>
      </c>
    </row>
    <row r="9" spans="1:11" s="1" customFormat="1" ht="19.350000000000001" customHeight="1" x14ac:dyDescent="0.2">
      <c r="A9" s="391" t="s">
        <v>417</v>
      </c>
      <c r="B9" s="253">
        <v>35566.184999999998</v>
      </c>
      <c r="C9" s="253">
        <v>14550</v>
      </c>
      <c r="D9" s="253">
        <v>304378.51500000001</v>
      </c>
      <c r="E9" s="253">
        <v>35477.345000000001</v>
      </c>
      <c r="F9" s="253">
        <v>49420.5</v>
      </c>
      <c r="G9" s="253">
        <v>214185.66</v>
      </c>
      <c r="H9" s="253">
        <v>62426.87</v>
      </c>
      <c r="I9" s="253">
        <v>716005.07499999995</v>
      </c>
      <c r="J9" s="253">
        <v>435778.90500000003</v>
      </c>
      <c r="K9" s="253">
        <v>1151783.98</v>
      </c>
    </row>
    <row r="10" spans="1:11" s="1" customFormat="1" ht="19.350000000000001" customHeight="1" x14ac:dyDescent="0.2">
      <c r="A10" s="370" t="s">
        <v>416</v>
      </c>
      <c r="B10" s="257">
        <v>37586.125</v>
      </c>
      <c r="C10" s="257">
        <v>14550</v>
      </c>
      <c r="D10" s="257">
        <v>328731.51500000001</v>
      </c>
      <c r="E10" s="257">
        <v>31262.06</v>
      </c>
      <c r="F10" s="257">
        <v>49025.5</v>
      </c>
      <c r="G10" s="257">
        <v>207950.1</v>
      </c>
      <c r="H10" s="257">
        <v>71274.87</v>
      </c>
      <c r="I10" s="257">
        <v>740380.17</v>
      </c>
      <c r="J10" s="257">
        <v>407495.685</v>
      </c>
      <c r="K10" s="257">
        <v>1147875.855</v>
      </c>
    </row>
    <row r="11" spans="1:11" s="1" customFormat="1" ht="19.350000000000001" customHeight="1" x14ac:dyDescent="0.2">
      <c r="A11" s="391" t="s">
        <v>415</v>
      </c>
      <c r="B11" s="253">
        <v>37579.089999999997</v>
      </c>
      <c r="C11" s="253">
        <v>14550</v>
      </c>
      <c r="D11" s="253">
        <v>337655.51500000001</v>
      </c>
      <c r="E11" s="253">
        <v>32044.215</v>
      </c>
      <c r="F11" s="253">
        <v>47863.5</v>
      </c>
      <c r="G11" s="253">
        <v>221690.16500000001</v>
      </c>
      <c r="H11" s="253">
        <v>71604.87</v>
      </c>
      <c r="I11" s="253">
        <v>762987.35499999998</v>
      </c>
      <c r="J11" s="253">
        <v>414383.91399999999</v>
      </c>
      <c r="K11" s="253">
        <v>1177371.2690000001</v>
      </c>
    </row>
    <row r="12" spans="1:11" s="1" customFormat="1" ht="19.350000000000001" customHeight="1" x14ac:dyDescent="0.2">
      <c r="A12" s="370" t="s">
        <v>414</v>
      </c>
      <c r="B12" s="257">
        <v>37463.24</v>
      </c>
      <c r="C12" s="257">
        <v>13550</v>
      </c>
      <c r="D12" s="257">
        <v>325688.01500000001</v>
      </c>
      <c r="E12" s="257">
        <v>32903.945</v>
      </c>
      <c r="F12" s="257">
        <v>47285.5</v>
      </c>
      <c r="G12" s="257">
        <v>278423.76500000001</v>
      </c>
      <c r="H12" s="257">
        <v>64825.37</v>
      </c>
      <c r="I12" s="257">
        <v>800139.83499999996</v>
      </c>
      <c r="J12" s="257">
        <v>383939.21299999999</v>
      </c>
      <c r="K12" s="257">
        <v>1184079.048</v>
      </c>
    </row>
    <row r="13" spans="1:11" s="1" customFormat="1" ht="19.350000000000001" customHeight="1" x14ac:dyDescent="0.2">
      <c r="A13" s="391" t="s">
        <v>413</v>
      </c>
      <c r="B13" s="253">
        <v>40076.025000000001</v>
      </c>
      <c r="C13" s="253">
        <v>13550</v>
      </c>
      <c r="D13" s="253">
        <v>374499.51500000001</v>
      </c>
      <c r="E13" s="253">
        <v>26027.264999999999</v>
      </c>
      <c r="F13" s="253">
        <v>47426.5</v>
      </c>
      <c r="G13" s="253">
        <v>286280.67</v>
      </c>
      <c r="H13" s="253">
        <v>61588.37</v>
      </c>
      <c r="I13" s="253">
        <v>849448.34499999997</v>
      </c>
      <c r="J13" s="253">
        <v>353300.85600000003</v>
      </c>
      <c r="K13" s="253">
        <v>1202749.2009999999</v>
      </c>
    </row>
    <row r="14" spans="1:11" s="1" customFormat="1" ht="19.350000000000001" customHeight="1" x14ac:dyDescent="0.2">
      <c r="A14" s="370" t="s">
        <v>412</v>
      </c>
      <c r="B14" s="257">
        <v>39537.334999999999</v>
      </c>
      <c r="C14" s="257">
        <v>13550</v>
      </c>
      <c r="D14" s="257">
        <v>413611.5</v>
      </c>
      <c r="E14" s="257">
        <v>28018.415000000001</v>
      </c>
      <c r="F14" s="257">
        <v>46745.5</v>
      </c>
      <c r="G14" s="257">
        <v>279020.32</v>
      </c>
      <c r="H14" s="257">
        <v>64646.87</v>
      </c>
      <c r="I14" s="257">
        <v>885129.94</v>
      </c>
      <c r="J14" s="257">
        <v>340507.57900000003</v>
      </c>
      <c r="K14" s="257">
        <v>1225637.5190000001</v>
      </c>
    </row>
    <row r="15" spans="1:11" s="1" customFormat="1" ht="19.350000000000001" customHeight="1" x14ac:dyDescent="0.2">
      <c r="A15" s="391" t="s">
        <v>411</v>
      </c>
      <c r="B15" s="253">
        <v>39386.504999999997</v>
      </c>
      <c r="C15" s="253">
        <v>13550</v>
      </c>
      <c r="D15" s="253">
        <v>405181.5</v>
      </c>
      <c r="E15" s="253">
        <v>29354.99</v>
      </c>
      <c r="F15" s="253">
        <v>45973</v>
      </c>
      <c r="G15" s="253">
        <v>300589.07</v>
      </c>
      <c r="H15" s="253">
        <v>68306.87</v>
      </c>
      <c r="I15" s="253">
        <v>902341.93500000006</v>
      </c>
      <c r="J15" s="253">
        <v>329784.94500000001</v>
      </c>
      <c r="K15" s="253">
        <v>1232126.8799999999</v>
      </c>
    </row>
    <row r="16" spans="1:11" s="1" customFormat="1" ht="19.350000000000001" customHeight="1" x14ac:dyDescent="0.2">
      <c r="A16" s="370" t="s">
        <v>410</v>
      </c>
      <c r="B16" s="257">
        <v>41609.455000000002</v>
      </c>
      <c r="C16" s="257">
        <v>13550</v>
      </c>
      <c r="D16" s="257">
        <v>431569</v>
      </c>
      <c r="E16" s="257">
        <v>30154.560000000001</v>
      </c>
      <c r="F16" s="257">
        <v>44446.5</v>
      </c>
      <c r="G16" s="257">
        <v>303819.80499999999</v>
      </c>
      <c r="H16" s="257">
        <v>69666.87</v>
      </c>
      <c r="I16" s="257">
        <v>934816.19</v>
      </c>
      <c r="J16" s="257">
        <v>308660.62599999999</v>
      </c>
      <c r="K16" s="257">
        <v>1243476.8160000001</v>
      </c>
    </row>
    <row r="17" spans="1:11" s="1" customFormat="1" ht="19.350000000000001" customHeight="1" x14ac:dyDescent="0.2">
      <c r="A17" s="391" t="s">
        <v>409</v>
      </c>
      <c r="B17" s="253">
        <v>41313.205000000002</v>
      </c>
      <c r="C17" s="253">
        <v>13550</v>
      </c>
      <c r="D17" s="253">
        <v>481867.07500000001</v>
      </c>
      <c r="E17" s="253">
        <v>27174.334999999999</v>
      </c>
      <c r="F17" s="253">
        <v>43794</v>
      </c>
      <c r="G17" s="253">
        <v>276083.18</v>
      </c>
      <c r="H17" s="253">
        <v>70768.87</v>
      </c>
      <c r="I17" s="253">
        <v>954550.66500000004</v>
      </c>
      <c r="J17" s="253">
        <v>291723.63400000002</v>
      </c>
      <c r="K17" s="253">
        <v>1246274.2990000001</v>
      </c>
    </row>
    <row r="18" spans="1:11" s="1" customFormat="1" ht="19.350000000000001" customHeight="1" x14ac:dyDescent="0.2">
      <c r="A18" s="370" t="s">
        <v>408</v>
      </c>
      <c r="B18" s="257">
        <v>41097.72</v>
      </c>
      <c r="C18" s="257">
        <v>15550</v>
      </c>
      <c r="D18" s="257">
        <v>441664.97499999998</v>
      </c>
      <c r="E18" s="257">
        <v>31070.58</v>
      </c>
      <c r="F18" s="257">
        <v>42931</v>
      </c>
      <c r="G18" s="257">
        <v>270724.88</v>
      </c>
      <c r="H18" s="257">
        <v>67298.87</v>
      </c>
      <c r="I18" s="257">
        <v>910338.02500000002</v>
      </c>
      <c r="J18" s="257">
        <v>244581.23</v>
      </c>
      <c r="K18" s="257">
        <v>1154919.2549999999</v>
      </c>
    </row>
    <row r="19" spans="1:11" s="1" customFormat="1" ht="19.350000000000001" customHeight="1" x14ac:dyDescent="0.2">
      <c r="A19" s="391" t="s">
        <v>407</v>
      </c>
      <c r="B19" s="253">
        <v>44131.35</v>
      </c>
      <c r="C19" s="253">
        <v>14550</v>
      </c>
      <c r="D19" s="253">
        <v>447903.47499999998</v>
      </c>
      <c r="E19" s="253">
        <v>36993.014999999999</v>
      </c>
      <c r="F19" s="253">
        <v>42302.5</v>
      </c>
      <c r="G19" s="253">
        <v>233589.67499999999</v>
      </c>
      <c r="H19" s="253">
        <v>66744.87</v>
      </c>
      <c r="I19" s="253">
        <v>886214.88500000001</v>
      </c>
      <c r="J19" s="253">
        <v>289760.48700000002</v>
      </c>
      <c r="K19" s="253">
        <v>1175975.372</v>
      </c>
    </row>
    <row r="20" spans="1:11" s="1" customFormat="1" ht="19.350000000000001" customHeight="1" x14ac:dyDescent="0.2">
      <c r="A20" s="370" t="s">
        <v>406</v>
      </c>
      <c r="B20" s="257">
        <v>44575.915000000001</v>
      </c>
      <c r="C20" s="257">
        <v>16350</v>
      </c>
      <c r="D20" s="257">
        <v>402655.47499999998</v>
      </c>
      <c r="E20" s="257">
        <v>49472.904999999999</v>
      </c>
      <c r="F20" s="257">
        <v>41320.5</v>
      </c>
      <c r="G20" s="257">
        <v>247240.785</v>
      </c>
      <c r="H20" s="257">
        <v>70698.87</v>
      </c>
      <c r="I20" s="257">
        <v>872314.45</v>
      </c>
      <c r="J20" s="257">
        <v>313849.11099999998</v>
      </c>
      <c r="K20" s="257">
        <v>1186163.561</v>
      </c>
    </row>
    <row r="21" spans="1:11" s="1" customFormat="1" ht="19.149999999999999" customHeight="1" x14ac:dyDescent="0.2">
      <c r="A21" s="353" t="s">
        <v>405</v>
      </c>
      <c r="B21" s="333">
        <v>43898.154999999999</v>
      </c>
      <c r="C21" s="333">
        <v>16350</v>
      </c>
      <c r="D21" s="333">
        <v>388999.47499999998</v>
      </c>
      <c r="E21" s="333">
        <v>57289.665000000001</v>
      </c>
      <c r="F21" s="333">
        <v>41203.5</v>
      </c>
      <c r="G21" s="333">
        <v>238667.66</v>
      </c>
      <c r="H21" s="333">
        <v>77380.37</v>
      </c>
      <c r="I21" s="333">
        <v>863788.82499999995</v>
      </c>
      <c r="J21" s="333">
        <v>329179.56900000002</v>
      </c>
      <c r="K21" s="333">
        <v>1192968.3940000001</v>
      </c>
    </row>
    <row r="22" spans="1:11" s="1" customFormat="1" ht="19.149999999999999" customHeight="1" x14ac:dyDescent="0.2">
      <c r="A22" s="349" t="s">
        <v>404</v>
      </c>
      <c r="B22" s="338">
        <v>48127.614999999998</v>
      </c>
      <c r="C22" s="338">
        <v>16350</v>
      </c>
      <c r="D22" s="338">
        <v>365783.97499999998</v>
      </c>
      <c r="E22" s="338">
        <v>59943.47</v>
      </c>
      <c r="F22" s="338">
        <v>40210.5</v>
      </c>
      <c r="G22" s="338">
        <v>251360.76</v>
      </c>
      <c r="H22" s="338">
        <v>69464.37</v>
      </c>
      <c r="I22" s="338">
        <v>851240.69</v>
      </c>
      <c r="J22" s="338">
        <v>316768.28899999999</v>
      </c>
      <c r="K22" s="338">
        <v>1168008.9790000001</v>
      </c>
    </row>
    <row r="23" spans="1:11" s="1" customFormat="1" ht="19.149999999999999" customHeight="1" x14ac:dyDescent="0.2">
      <c r="A23" s="353" t="s">
        <v>403</v>
      </c>
      <c r="B23" s="333">
        <v>47843.9</v>
      </c>
      <c r="C23" s="333">
        <v>16350</v>
      </c>
      <c r="D23" s="333">
        <v>378206.47499999998</v>
      </c>
      <c r="E23" s="333">
        <v>63226.955000000002</v>
      </c>
      <c r="F23" s="333">
        <v>39197.5</v>
      </c>
      <c r="G23" s="333">
        <v>263445.55</v>
      </c>
      <c r="H23" s="333">
        <v>70854.97</v>
      </c>
      <c r="I23" s="333">
        <v>879125.35</v>
      </c>
      <c r="J23" s="333">
        <v>309129.772</v>
      </c>
      <c r="K23" s="333">
        <v>1188255.122</v>
      </c>
    </row>
    <row r="24" spans="1:11" s="1" customFormat="1" ht="19.149999999999999" customHeight="1" x14ac:dyDescent="0.2">
      <c r="A24" s="349" t="s">
        <v>402</v>
      </c>
      <c r="B24" s="338">
        <v>47336.65</v>
      </c>
      <c r="C24" s="338">
        <v>17350</v>
      </c>
      <c r="D24" s="338">
        <v>405066.47499999998</v>
      </c>
      <c r="E24" s="338">
        <v>60671.695</v>
      </c>
      <c r="F24" s="338">
        <v>38666.5</v>
      </c>
      <c r="G24" s="338">
        <v>258592.97500000001</v>
      </c>
      <c r="H24" s="338">
        <v>66899.47</v>
      </c>
      <c r="I24" s="338">
        <v>894583.76500000001</v>
      </c>
      <c r="J24" s="338">
        <v>278216.09999999998</v>
      </c>
      <c r="K24" s="338">
        <v>1172799.865</v>
      </c>
    </row>
    <row r="25" spans="1:11" s="1" customFormat="1" ht="19.149999999999999" customHeight="1" x14ac:dyDescent="0.2">
      <c r="A25" s="353" t="s">
        <v>401</v>
      </c>
      <c r="B25" s="333">
        <v>54460.544999999998</v>
      </c>
      <c r="C25" s="333">
        <v>16350</v>
      </c>
      <c r="D25" s="333">
        <v>412790.97499999998</v>
      </c>
      <c r="E25" s="333">
        <v>63489.21</v>
      </c>
      <c r="F25" s="333">
        <v>38377.5</v>
      </c>
      <c r="G25" s="333">
        <v>245694.76</v>
      </c>
      <c r="H25" s="333">
        <v>63878.720000000001</v>
      </c>
      <c r="I25" s="333">
        <v>895041.71</v>
      </c>
      <c r="J25" s="333">
        <v>296940.81900000002</v>
      </c>
      <c r="K25" s="333">
        <v>1191982.5290000001</v>
      </c>
    </row>
    <row r="26" spans="1:11" s="1" customFormat="1" ht="19.149999999999999" customHeight="1" x14ac:dyDescent="0.2">
      <c r="A26" s="349" t="s">
        <v>400</v>
      </c>
      <c r="B26" s="338">
        <v>54183.415000000001</v>
      </c>
      <c r="C26" s="338">
        <v>17350</v>
      </c>
      <c r="D26" s="338">
        <v>397941.47499999998</v>
      </c>
      <c r="E26" s="338">
        <v>66804.854999999996</v>
      </c>
      <c r="F26" s="338">
        <v>37451.5</v>
      </c>
      <c r="G26" s="338">
        <v>247299.76</v>
      </c>
      <c r="H26" s="338">
        <v>61928.22</v>
      </c>
      <c r="I26" s="338">
        <v>882959.22499999998</v>
      </c>
      <c r="J26" s="338">
        <v>310514.27500000002</v>
      </c>
      <c r="K26" s="338">
        <v>1193473.5</v>
      </c>
    </row>
    <row r="27" spans="1:11" s="1" customFormat="1" ht="19.149999999999999" customHeight="1" x14ac:dyDescent="0.2">
      <c r="A27" s="353" t="s">
        <v>399</v>
      </c>
      <c r="B27" s="333">
        <v>53351.264999999999</v>
      </c>
      <c r="C27" s="333">
        <v>18450</v>
      </c>
      <c r="D27" s="333">
        <v>380624.47499999998</v>
      </c>
      <c r="E27" s="333">
        <v>70002.475000000006</v>
      </c>
      <c r="F27" s="333">
        <v>36782.5</v>
      </c>
      <c r="G27" s="333">
        <v>253576.31</v>
      </c>
      <c r="H27" s="333">
        <v>58938.22</v>
      </c>
      <c r="I27" s="333">
        <v>871725.245</v>
      </c>
      <c r="J27" s="333">
        <v>320164.25599999999</v>
      </c>
      <c r="K27" s="333">
        <v>1191889.5009999999</v>
      </c>
    </row>
    <row r="28" spans="1:11" s="1" customFormat="1" ht="19.149999999999999" customHeight="1" x14ac:dyDescent="0.2">
      <c r="A28" s="349" t="s">
        <v>398</v>
      </c>
      <c r="B28" s="338">
        <v>60519.415000000001</v>
      </c>
      <c r="C28" s="338">
        <v>19550</v>
      </c>
      <c r="D28" s="338">
        <v>382155.97499999998</v>
      </c>
      <c r="E28" s="338">
        <v>73256.625</v>
      </c>
      <c r="F28" s="338">
        <v>36334.5</v>
      </c>
      <c r="G28" s="338">
        <v>266995.81</v>
      </c>
      <c r="H28" s="338">
        <v>57565.22</v>
      </c>
      <c r="I28" s="338">
        <v>896377.54500000004</v>
      </c>
      <c r="J28" s="338">
        <v>323680.90899999999</v>
      </c>
      <c r="K28" s="338">
        <v>1220058.4539999999</v>
      </c>
    </row>
    <row r="29" spans="1:11" s="1" customFormat="1" ht="19.149999999999999" customHeight="1" x14ac:dyDescent="0.2">
      <c r="A29" s="353" t="s">
        <v>397</v>
      </c>
      <c r="B29" s="333">
        <v>59724.334999999999</v>
      </c>
      <c r="C29" s="333">
        <v>19550</v>
      </c>
      <c r="D29" s="333">
        <v>368979.47499999998</v>
      </c>
      <c r="E29" s="333">
        <v>76194.884999999995</v>
      </c>
      <c r="F29" s="333">
        <v>35626.5</v>
      </c>
      <c r="G29" s="333">
        <v>267534.31</v>
      </c>
      <c r="H29" s="333">
        <v>56890.22</v>
      </c>
      <c r="I29" s="333">
        <v>884499.72499999998</v>
      </c>
      <c r="J29" s="333">
        <v>320021.087</v>
      </c>
      <c r="K29" s="333">
        <v>1204520.8119999999</v>
      </c>
    </row>
    <row r="30" spans="1:11" s="1" customFormat="1" ht="19.149999999999999" customHeight="1" x14ac:dyDescent="0.2">
      <c r="A30" s="349" t="s">
        <v>396</v>
      </c>
      <c r="B30" s="338">
        <v>59050.035000000003</v>
      </c>
      <c r="C30" s="338">
        <v>18550</v>
      </c>
      <c r="D30" s="338">
        <v>333198.47499999998</v>
      </c>
      <c r="E30" s="338">
        <v>73402.794999999998</v>
      </c>
      <c r="F30" s="338">
        <v>35113.5</v>
      </c>
      <c r="G30" s="338">
        <v>306648.31</v>
      </c>
      <c r="H30" s="338">
        <v>58338.720000000001</v>
      </c>
      <c r="I30" s="338">
        <v>884301.83499999996</v>
      </c>
      <c r="J30" s="338">
        <v>287997.35100000002</v>
      </c>
      <c r="K30" s="338">
        <v>1172299.186</v>
      </c>
    </row>
    <row r="31" spans="1:11" s="1" customFormat="1" ht="19.149999999999999" customHeight="1" x14ac:dyDescent="0.2">
      <c r="A31" s="353" t="s">
        <v>395</v>
      </c>
      <c r="B31" s="333">
        <v>67823.994999999995</v>
      </c>
      <c r="C31" s="333">
        <v>18550</v>
      </c>
      <c r="D31" s="333">
        <v>341412.47499999998</v>
      </c>
      <c r="E31" s="333">
        <v>75183.509999999995</v>
      </c>
      <c r="F31" s="333">
        <v>34818.5</v>
      </c>
      <c r="G31" s="333">
        <v>314971.505</v>
      </c>
      <c r="H31" s="333">
        <v>59013.72</v>
      </c>
      <c r="I31" s="333">
        <v>911773.70499999996</v>
      </c>
      <c r="J31" s="333">
        <v>303471.59499999997</v>
      </c>
      <c r="K31" s="333">
        <v>1215245.3</v>
      </c>
    </row>
    <row r="32" spans="1:11" s="1" customFormat="1" ht="19.149999999999999" customHeight="1" x14ac:dyDescent="0.2">
      <c r="A32" s="349" t="s">
        <v>394</v>
      </c>
      <c r="B32" s="338">
        <v>69267.414999999994</v>
      </c>
      <c r="C32" s="338">
        <v>20800</v>
      </c>
      <c r="D32" s="338">
        <v>297509.47499999998</v>
      </c>
      <c r="E32" s="338">
        <v>67369.279999999999</v>
      </c>
      <c r="F32" s="338">
        <v>34470.5</v>
      </c>
      <c r="G32" s="338">
        <v>376886.8</v>
      </c>
      <c r="H32" s="338">
        <v>59096.22</v>
      </c>
      <c r="I32" s="338">
        <v>925399.69</v>
      </c>
      <c r="J32" s="338">
        <v>281085</v>
      </c>
      <c r="K32" s="338">
        <v>1206484.69</v>
      </c>
    </row>
    <row r="33" spans="1:11" s="1" customFormat="1" ht="19.350000000000001" customHeight="1" x14ac:dyDescent="0.2">
      <c r="A33" s="391" t="s">
        <v>386</v>
      </c>
      <c r="B33" s="253">
        <v>69841.19</v>
      </c>
      <c r="C33" s="253">
        <v>19800</v>
      </c>
      <c r="D33" s="253">
        <v>277402.47499999998</v>
      </c>
      <c r="E33" s="253">
        <v>62833.37</v>
      </c>
      <c r="F33" s="253">
        <v>34006.5</v>
      </c>
      <c r="G33" s="253">
        <v>395922.67499999999</v>
      </c>
      <c r="H33" s="253">
        <v>52755.360000000001</v>
      </c>
      <c r="I33" s="253">
        <v>912561.57</v>
      </c>
      <c r="J33" s="253">
        <v>289885.272</v>
      </c>
      <c r="K33" s="253">
        <v>1202446.8419999999</v>
      </c>
    </row>
    <row r="34" spans="1:11" s="1" customFormat="1" ht="19.350000000000001" customHeight="1" x14ac:dyDescent="0.2">
      <c r="A34" s="370" t="s">
        <v>385</v>
      </c>
      <c r="B34" s="257">
        <v>77138.149999999994</v>
      </c>
      <c r="C34" s="257">
        <v>19800</v>
      </c>
      <c r="D34" s="257">
        <v>298606.82500000001</v>
      </c>
      <c r="E34" s="257">
        <v>67533.145000000004</v>
      </c>
      <c r="F34" s="257">
        <v>33861.5</v>
      </c>
      <c r="G34" s="257">
        <v>390508.07500000001</v>
      </c>
      <c r="H34" s="257">
        <v>51292.36</v>
      </c>
      <c r="I34" s="257">
        <v>938740.05500000005</v>
      </c>
      <c r="J34" s="257">
        <v>301765.26799999998</v>
      </c>
      <c r="K34" s="257">
        <v>1240505.3230000001</v>
      </c>
    </row>
    <row r="35" spans="1:11" s="1" customFormat="1" ht="19.350000000000001" customHeight="1" x14ac:dyDescent="0.2">
      <c r="A35" s="391" t="s">
        <v>384</v>
      </c>
      <c r="B35" s="253">
        <v>78311.25</v>
      </c>
      <c r="C35" s="253">
        <v>19400</v>
      </c>
      <c r="D35" s="253">
        <v>342437.82500000001</v>
      </c>
      <c r="E35" s="253">
        <v>67357.904999999999</v>
      </c>
      <c r="F35" s="253">
        <v>33119.5</v>
      </c>
      <c r="G35" s="253">
        <v>383610.5</v>
      </c>
      <c r="H35" s="253">
        <v>43187.360000000001</v>
      </c>
      <c r="I35" s="253">
        <v>967424.34</v>
      </c>
      <c r="J35" s="253">
        <v>283803.43699999998</v>
      </c>
      <c r="K35" s="253">
        <v>1251227.777</v>
      </c>
    </row>
    <row r="36" spans="1:11" s="1" customFormat="1" ht="19.350000000000001" customHeight="1" x14ac:dyDescent="0.2">
      <c r="A36" s="370" t="s">
        <v>383</v>
      </c>
      <c r="B36" s="257">
        <v>77380.639999999999</v>
      </c>
      <c r="C36" s="257">
        <v>19400</v>
      </c>
      <c r="D36" s="257">
        <v>307646.32500000001</v>
      </c>
      <c r="E36" s="257">
        <v>64464.934999999998</v>
      </c>
      <c r="F36" s="257">
        <v>32952.5</v>
      </c>
      <c r="G36" s="257">
        <v>377663.15</v>
      </c>
      <c r="H36" s="257">
        <v>42252.86</v>
      </c>
      <c r="I36" s="257">
        <v>921760.41</v>
      </c>
      <c r="J36" s="257">
        <v>308114.23700000002</v>
      </c>
      <c r="K36" s="257">
        <v>1229874.6470000001</v>
      </c>
    </row>
    <row r="37" spans="1:11" s="1" customFormat="1" ht="19.350000000000001" customHeight="1" x14ac:dyDescent="0.2">
      <c r="A37" s="391" t="s">
        <v>382</v>
      </c>
      <c r="B37" s="253">
        <v>80643.09</v>
      </c>
      <c r="C37" s="253">
        <v>19400</v>
      </c>
      <c r="D37" s="253">
        <v>335781.82500000001</v>
      </c>
      <c r="E37" s="253">
        <v>63949.66</v>
      </c>
      <c r="F37" s="253">
        <v>32290.5</v>
      </c>
      <c r="G37" s="253">
        <v>373372.15</v>
      </c>
      <c r="H37" s="253">
        <v>41671.86</v>
      </c>
      <c r="I37" s="253">
        <v>947109.08499999996</v>
      </c>
      <c r="J37" s="253">
        <v>301617.21000000002</v>
      </c>
      <c r="K37" s="253">
        <v>1248726.2949999999</v>
      </c>
    </row>
    <row r="38" spans="1:11" s="1" customFormat="1" ht="19.350000000000001" customHeight="1" x14ac:dyDescent="0.2">
      <c r="A38" s="370" t="s">
        <v>381</v>
      </c>
      <c r="B38" s="257">
        <v>80665.69</v>
      </c>
      <c r="C38" s="257">
        <v>20400</v>
      </c>
      <c r="D38" s="257">
        <v>322311.32500000001</v>
      </c>
      <c r="E38" s="257">
        <v>61304.925000000003</v>
      </c>
      <c r="F38" s="257">
        <v>31793.5</v>
      </c>
      <c r="G38" s="257">
        <v>365227.65</v>
      </c>
      <c r="H38" s="257">
        <v>42411.86</v>
      </c>
      <c r="I38" s="257">
        <v>924114.95</v>
      </c>
      <c r="J38" s="257">
        <v>320564.51899999997</v>
      </c>
      <c r="K38" s="257">
        <v>1244679.469</v>
      </c>
    </row>
    <row r="39" spans="1:11" s="1" customFormat="1" ht="19.350000000000001" customHeight="1" x14ac:dyDescent="0.2">
      <c r="A39" s="391" t="s">
        <v>380</v>
      </c>
      <c r="B39" s="253">
        <v>78605.19</v>
      </c>
      <c r="C39" s="253">
        <v>19400</v>
      </c>
      <c r="D39" s="253">
        <v>381299.42499999999</v>
      </c>
      <c r="E39" s="253">
        <v>63001.305</v>
      </c>
      <c r="F39" s="253">
        <v>31343.5</v>
      </c>
      <c r="G39" s="253">
        <v>355953.82500000001</v>
      </c>
      <c r="H39" s="253">
        <v>41410.61</v>
      </c>
      <c r="I39" s="253">
        <v>971013.85499999998</v>
      </c>
      <c r="J39" s="253">
        <v>369151.73800000001</v>
      </c>
      <c r="K39" s="253">
        <v>1340165.5930000001</v>
      </c>
    </row>
    <row r="40" spans="1:11" s="1" customFormat="1" ht="19.350000000000001" customHeight="1" x14ac:dyDescent="0.2">
      <c r="A40" s="370" t="s">
        <v>379</v>
      </c>
      <c r="B40" s="257">
        <v>79647.274999999994</v>
      </c>
      <c r="C40" s="257">
        <v>19400</v>
      </c>
      <c r="D40" s="257">
        <v>462439.07500000001</v>
      </c>
      <c r="E40" s="257">
        <v>63513.37</v>
      </c>
      <c r="F40" s="257">
        <v>31094.5</v>
      </c>
      <c r="G40" s="257">
        <v>347376.08500000002</v>
      </c>
      <c r="H40" s="257">
        <v>41619.61</v>
      </c>
      <c r="I40" s="257">
        <v>1045089.915</v>
      </c>
      <c r="J40" s="257">
        <v>478449.10800000001</v>
      </c>
      <c r="K40" s="257">
        <v>1523539.023</v>
      </c>
    </row>
    <row r="41" spans="1:11" s="1" customFormat="1" ht="19.350000000000001" customHeight="1" x14ac:dyDescent="0.2">
      <c r="A41" s="391" t="s">
        <v>378</v>
      </c>
      <c r="B41" s="253">
        <v>78986.975000000006</v>
      </c>
      <c r="C41" s="253">
        <v>19400</v>
      </c>
      <c r="D41" s="253">
        <v>424123.1</v>
      </c>
      <c r="E41" s="253">
        <v>61956.724999999999</v>
      </c>
      <c r="F41" s="253">
        <v>30835.5</v>
      </c>
      <c r="G41" s="253">
        <v>323688.685</v>
      </c>
      <c r="H41" s="253">
        <v>43480.11</v>
      </c>
      <c r="I41" s="253">
        <v>982471.09499999997</v>
      </c>
      <c r="J41" s="253">
        <v>508525.88500000001</v>
      </c>
      <c r="K41" s="253">
        <v>1490996.98</v>
      </c>
    </row>
    <row r="42" spans="1:11" s="1" customFormat="1" ht="19.350000000000001" customHeight="1" x14ac:dyDescent="0.2">
      <c r="A42" s="370" t="s">
        <v>377</v>
      </c>
      <c r="B42" s="257">
        <v>76337.544999999998</v>
      </c>
      <c r="C42" s="257">
        <v>19400</v>
      </c>
      <c r="D42" s="257">
        <v>456499.6</v>
      </c>
      <c r="E42" s="257">
        <v>62725.235000000001</v>
      </c>
      <c r="F42" s="257">
        <v>30825.5</v>
      </c>
      <c r="G42" s="257">
        <v>265745.78499999997</v>
      </c>
      <c r="H42" s="257">
        <v>45857.11</v>
      </c>
      <c r="I42" s="257">
        <v>957390.77500000002</v>
      </c>
      <c r="J42" s="257">
        <v>521276.95400000003</v>
      </c>
      <c r="K42" s="257">
        <v>1478667.7290000001</v>
      </c>
    </row>
    <row r="43" spans="1:11" s="1" customFormat="1" ht="19.350000000000001" customHeight="1" x14ac:dyDescent="0.2">
      <c r="A43" s="391" t="s">
        <v>376</v>
      </c>
      <c r="B43" s="253">
        <v>76130.399999999994</v>
      </c>
      <c r="C43" s="253">
        <v>18600</v>
      </c>
      <c r="D43" s="253">
        <v>318789.59999999998</v>
      </c>
      <c r="E43" s="253">
        <v>59253.305</v>
      </c>
      <c r="F43" s="253">
        <v>30622</v>
      </c>
      <c r="G43" s="253">
        <v>227121.685</v>
      </c>
      <c r="H43" s="253">
        <v>48633.11</v>
      </c>
      <c r="I43" s="253">
        <v>779150.1</v>
      </c>
      <c r="J43" s="253">
        <v>452252.48300000001</v>
      </c>
      <c r="K43" s="253">
        <v>1231402.5830000001</v>
      </c>
    </row>
    <row r="44" spans="1:11" s="1" customFormat="1" ht="19.350000000000001" customHeight="1" x14ac:dyDescent="0.2">
      <c r="A44" s="370" t="s">
        <v>375</v>
      </c>
      <c r="B44" s="257">
        <v>69745.56</v>
      </c>
      <c r="C44" s="257">
        <v>21100</v>
      </c>
      <c r="D44" s="257">
        <v>334511.09999999998</v>
      </c>
      <c r="E44" s="257">
        <v>49270.49</v>
      </c>
      <c r="F44" s="257">
        <v>30540</v>
      </c>
      <c r="G44" s="257">
        <v>221330.185</v>
      </c>
      <c r="H44" s="257">
        <v>48476.11</v>
      </c>
      <c r="I44" s="257">
        <v>774973.44499999995</v>
      </c>
      <c r="J44" s="257">
        <v>474315.14199999999</v>
      </c>
      <c r="K44" s="257">
        <v>1249288.5870000001</v>
      </c>
    </row>
    <row r="45" spans="1:11" s="1" customFormat="1" ht="19.350000000000001" customHeight="1" x14ac:dyDescent="0.2">
      <c r="A45" s="391" t="s">
        <v>369</v>
      </c>
      <c r="B45" s="253">
        <v>63882.315000000002</v>
      </c>
      <c r="C45" s="253">
        <v>21100</v>
      </c>
      <c r="D45" s="253">
        <v>281167</v>
      </c>
      <c r="E45" s="253">
        <v>47719.684999999998</v>
      </c>
      <c r="F45" s="253">
        <v>30488</v>
      </c>
      <c r="G45" s="253">
        <v>218306.13500000001</v>
      </c>
      <c r="H45" s="253">
        <v>49513.97</v>
      </c>
      <c r="I45" s="253">
        <v>712177.10499999998</v>
      </c>
      <c r="J45" s="253">
        <v>469565.42200000002</v>
      </c>
      <c r="K45" s="253">
        <v>1181742.527</v>
      </c>
    </row>
    <row r="46" spans="1:11" s="1" customFormat="1" ht="19.350000000000001" customHeight="1" x14ac:dyDescent="0.2">
      <c r="A46" s="370" t="s">
        <v>368</v>
      </c>
      <c r="B46" s="257">
        <v>62811.74</v>
      </c>
      <c r="C46" s="257">
        <v>21100</v>
      </c>
      <c r="D46" s="257">
        <v>266905.5</v>
      </c>
      <c r="E46" s="257">
        <v>45018.324999999997</v>
      </c>
      <c r="F46" s="257">
        <v>30393</v>
      </c>
      <c r="G46" s="257">
        <v>219725.13500000001</v>
      </c>
      <c r="H46" s="257">
        <v>49230.97</v>
      </c>
      <c r="I46" s="257">
        <v>695184.67</v>
      </c>
      <c r="J46" s="257">
        <v>470246.826</v>
      </c>
      <c r="K46" s="257">
        <v>1165431.496</v>
      </c>
    </row>
    <row r="47" spans="1:11" s="1" customFormat="1" ht="19.350000000000001" customHeight="1" x14ac:dyDescent="0.2">
      <c r="A47" s="391" t="s">
        <v>367</v>
      </c>
      <c r="B47" s="253">
        <v>59469.18</v>
      </c>
      <c r="C47" s="253">
        <v>21100</v>
      </c>
      <c r="D47" s="253">
        <v>212365.5</v>
      </c>
      <c r="E47" s="253">
        <v>43141.375</v>
      </c>
      <c r="F47" s="253">
        <v>30238</v>
      </c>
      <c r="G47" s="253">
        <v>217877.63500000001</v>
      </c>
      <c r="H47" s="253">
        <v>49880.97</v>
      </c>
      <c r="I47" s="253">
        <v>634072.66</v>
      </c>
      <c r="J47" s="253">
        <v>455950.17</v>
      </c>
      <c r="K47" s="253">
        <v>1090022.83</v>
      </c>
    </row>
    <row r="48" spans="1:11" s="1" customFormat="1" ht="19.350000000000001" customHeight="1" x14ac:dyDescent="0.2">
      <c r="A48" s="370" t="s">
        <v>366</v>
      </c>
      <c r="B48" s="257">
        <v>57800.800000000003</v>
      </c>
      <c r="C48" s="257">
        <v>20100</v>
      </c>
      <c r="D48" s="257">
        <v>175226</v>
      </c>
      <c r="E48" s="257">
        <v>36353.65</v>
      </c>
      <c r="F48" s="257">
        <v>29930</v>
      </c>
      <c r="G48" s="257">
        <v>211229.63500000001</v>
      </c>
      <c r="H48" s="257">
        <v>49633.47</v>
      </c>
      <c r="I48" s="257">
        <v>580273.55500000005</v>
      </c>
      <c r="J48" s="257">
        <v>451636.06800000003</v>
      </c>
      <c r="K48" s="257">
        <v>1031909.623</v>
      </c>
    </row>
    <row r="49" spans="1:11" s="1" customFormat="1" ht="19.350000000000001" customHeight="1" x14ac:dyDescent="0.2">
      <c r="A49" s="391" t="s">
        <v>365</v>
      </c>
      <c r="B49" s="253">
        <v>57040.34</v>
      </c>
      <c r="C49" s="253">
        <v>20100</v>
      </c>
      <c r="D49" s="253">
        <v>125418.2</v>
      </c>
      <c r="E49" s="253">
        <v>27746.23</v>
      </c>
      <c r="F49" s="253">
        <v>29639</v>
      </c>
      <c r="G49" s="253">
        <v>205767.63500000001</v>
      </c>
      <c r="H49" s="253">
        <v>51548.47</v>
      </c>
      <c r="I49" s="253">
        <v>517259.875</v>
      </c>
      <c r="J49" s="253">
        <v>442052.27799999999</v>
      </c>
      <c r="K49" s="253">
        <v>959312.15300000005</v>
      </c>
    </row>
    <row r="50" spans="1:11" s="1" customFormat="1" ht="19.350000000000001" customHeight="1" x14ac:dyDescent="0.2">
      <c r="A50" s="370" t="s">
        <v>364</v>
      </c>
      <c r="B50" s="257">
        <v>52429.94</v>
      </c>
      <c r="C50" s="257">
        <v>21100</v>
      </c>
      <c r="D50" s="257">
        <v>119376.2</v>
      </c>
      <c r="E50" s="257">
        <v>27850.720000000001</v>
      </c>
      <c r="F50" s="257">
        <v>29497</v>
      </c>
      <c r="G50" s="257">
        <v>198834.63500000001</v>
      </c>
      <c r="H50" s="257">
        <v>50818.47</v>
      </c>
      <c r="I50" s="257">
        <v>499906.96500000003</v>
      </c>
      <c r="J50" s="257">
        <v>437114.71799999999</v>
      </c>
      <c r="K50" s="257">
        <v>937021.68299999996</v>
      </c>
    </row>
    <row r="51" spans="1:11" s="1" customFormat="1" ht="19.350000000000001" customHeight="1" x14ac:dyDescent="0.2">
      <c r="A51" s="391" t="s">
        <v>363</v>
      </c>
      <c r="B51" s="253">
        <v>51454.74</v>
      </c>
      <c r="C51" s="253">
        <v>20000</v>
      </c>
      <c r="D51" s="253">
        <v>93843.199999999997</v>
      </c>
      <c r="E51" s="253">
        <v>28642.305</v>
      </c>
      <c r="F51" s="253">
        <v>29254</v>
      </c>
      <c r="G51" s="253">
        <v>193496.08499999999</v>
      </c>
      <c r="H51" s="253">
        <v>52008.47</v>
      </c>
      <c r="I51" s="253">
        <v>468698.8</v>
      </c>
      <c r="J51" s="253">
        <v>413782.44300000003</v>
      </c>
      <c r="K51" s="253">
        <v>882481.24300000002</v>
      </c>
    </row>
    <row r="52" spans="1:11" s="1" customFormat="1" ht="19.350000000000001" customHeight="1" x14ac:dyDescent="0.2">
      <c r="A52" s="370" t="s">
        <v>362</v>
      </c>
      <c r="B52" s="257">
        <v>54708.904999999999</v>
      </c>
      <c r="C52" s="257">
        <v>19900</v>
      </c>
      <c r="D52" s="257">
        <v>99223.7</v>
      </c>
      <c r="E52" s="257">
        <v>30781.14</v>
      </c>
      <c r="F52" s="257">
        <v>28830</v>
      </c>
      <c r="G52" s="257">
        <v>175018.99</v>
      </c>
      <c r="H52" s="257">
        <v>49621.97</v>
      </c>
      <c r="I52" s="257">
        <v>458084.70500000002</v>
      </c>
      <c r="J52" s="257">
        <v>384708.09700000001</v>
      </c>
      <c r="K52" s="257">
        <v>842792.80200000003</v>
      </c>
    </row>
    <row r="53" spans="1:11" s="1" customFormat="1" ht="19.350000000000001" customHeight="1" x14ac:dyDescent="0.2">
      <c r="A53" s="391" t="s">
        <v>361</v>
      </c>
      <c r="B53" s="253">
        <v>53315.925000000003</v>
      </c>
      <c r="C53" s="253">
        <v>19900</v>
      </c>
      <c r="D53" s="253">
        <v>111630.7</v>
      </c>
      <c r="E53" s="253">
        <v>32063.805</v>
      </c>
      <c r="F53" s="253">
        <v>28341</v>
      </c>
      <c r="G53" s="253">
        <v>161067.99</v>
      </c>
      <c r="H53" s="253">
        <v>46543.37</v>
      </c>
      <c r="I53" s="253">
        <v>452862.79</v>
      </c>
      <c r="J53" s="253">
        <v>291935.96500000003</v>
      </c>
      <c r="K53" s="253">
        <v>744798.755</v>
      </c>
    </row>
    <row r="54" spans="1:11" s="1" customFormat="1" ht="19.350000000000001" customHeight="1" x14ac:dyDescent="0.2">
      <c r="A54" s="370" t="s">
        <v>360</v>
      </c>
      <c r="B54" s="257">
        <v>52411.985000000001</v>
      </c>
      <c r="C54" s="257">
        <v>19900</v>
      </c>
      <c r="D54" s="257">
        <v>115057.7</v>
      </c>
      <c r="E54" s="257">
        <v>48325.974999999999</v>
      </c>
      <c r="F54" s="257">
        <v>27984</v>
      </c>
      <c r="G54" s="257">
        <v>153028.99</v>
      </c>
      <c r="H54" s="257">
        <v>40640.870000000003</v>
      </c>
      <c r="I54" s="257">
        <v>457349.52</v>
      </c>
      <c r="J54" s="257">
        <v>242180.424</v>
      </c>
      <c r="K54" s="257">
        <v>699529.94400000002</v>
      </c>
    </row>
    <row r="55" spans="1:11" s="1" customFormat="1" ht="19.350000000000001" customHeight="1" x14ac:dyDescent="0.2">
      <c r="A55" s="391" t="s">
        <v>359</v>
      </c>
      <c r="B55" s="253">
        <v>56151.964999999997</v>
      </c>
      <c r="C55" s="253">
        <v>18900</v>
      </c>
      <c r="D55" s="253">
        <v>105088.7</v>
      </c>
      <c r="E55" s="253">
        <v>65518.9</v>
      </c>
      <c r="F55" s="253">
        <v>27953</v>
      </c>
      <c r="G55" s="253">
        <v>143172.49</v>
      </c>
      <c r="H55" s="253">
        <v>37560.870000000003</v>
      </c>
      <c r="I55" s="253">
        <v>454345.92499999999</v>
      </c>
      <c r="J55" s="253">
        <v>231037.93900000001</v>
      </c>
      <c r="K55" s="253">
        <v>685383.86399999994</v>
      </c>
    </row>
    <row r="56" spans="1:11" s="1" customFormat="1" ht="19.350000000000001" customHeight="1" x14ac:dyDescent="0.2">
      <c r="A56" s="370" t="s">
        <v>358</v>
      </c>
      <c r="B56" s="257">
        <v>56072.974999999999</v>
      </c>
      <c r="C56" s="257">
        <v>18900</v>
      </c>
      <c r="D56" s="257">
        <v>87201.125</v>
      </c>
      <c r="E56" s="257">
        <v>83882.384999999995</v>
      </c>
      <c r="F56" s="257">
        <v>27138</v>
      </c>
      <c r="G56" s="257">
        <v>135965.49</v>
      </c>
      <c r="H56" s="257">
        <v>34451.870000000003</v>
      </c>
      <c r="I56" s="257">
        <v>443611.84499999997</v>
      </c>
      <c r="J56" s="257">
        <v>231871.356</v>
      </c>
      <c r="K56" s="257">
        <v>675483.201</v>
      </c>
    </row>
    <row r="57" spans="1:11" s="292" customFormat="1" ht="19.149999999999999" customHeight="1" x14ac:dyDescent="0.2">
      <c r="A57" s="353" t="s">
        <v>343</v>
      </c>
      <c r="B57" s="333">
        <v>55185.275000000001</v>
      </c>
      <c r="C57" s="333">
        <v>18900</v>
      </c>
      <c r="D57" s="333">
        <v>82591.625</v>
      </c>
      <c r="E57" s="333">
        <v>95739.494999999995</v>
      </c>
      <c r="F57" s="333">
        <v>26886</v>
      </c>
      <c r="G57" s="333">
        <v>130310.49</v>
      </c>
      <c r="H57" s="333">
        <v>32322.87</v>
      </c>
      <c r="I57" s="333">
        <v>441935.755</v>
      </c>
      <c r="J57" s="333">
        <v>210926.07399999999</v>
      </c>
      <c r="K57" s="333">
        <v>652861.82900000003</v>
      </c>
    </row>
    <row r="58" spans="1:11" s="292" customFormat="1" ht="19.149999999999999" customHeight="1" x14ac:dyDescent="0.2">
      <c r="A58" s="349" t="s">
        <v>342</v>
      </c>
      <c r="B58" s="338">
        <v>60112.92</v>
      </c>
      <c r="C58" s="338">
        <v>20900</v>
      </c>
      <c r="D58" s="338">
        <v>88351.625</v>
      </c>
      <c r="E58" s="338">
        <v>94989.595000000001</v>
      </c>
      <c r="F58" s="338">
        <v>26534</v>
      </c>
      <c r="G58" s="338">
        <v>118253.99</v>
      </c>
      <c r="H58" s="338">
        <v>29715.87</v>
      </c>
      <c r="I58" s="338">
        <v>438858</v>
      </c>
      <c r="J58" s="338">
        <v>213647.965</v>
      </c>
      <c r="K58" s="338">
        <v>652505.96499999997</v>
      </c>
    </row>
    <row r="59" spans="1:11" s="292" customFormat="1" ht="19.149999999999999" customHeight="1" x14ac:dyDescent="0.2">
      <c r="A59" s="353" t="s">
        <v>341</v>
      </c>
      <c r="B59" s="333">
        <v>59211.49</v>
      </c>
      <c r="C59" s="333">
        <v>24528</v>
      </c>
      <c r="D59" s="333">
        <v>96231.625</v>
      </c>
      <c r="E59" s="333">
        <v>103814.125</v>
      </c>
      <c r="F59" s="333">
        <v>26356</v>
      </c>
      <c r="G59" s="333">
        <v>103696.41499999999</v>
      </c>
      <c r="H59" s="333">
        <v>28735.87</v>
      </c>
      <c r="I59" s="333">
        <v>442573.52500000002</v>
      </c>
      <c r="J59" s="333">
        <v>204339.34599999999</v>
      </c>
      <c r="K59" s="333">
        <v>646912.87100000004</v>
      </c>
    </row>
    <row r="60" spans="1:11" s="292" customFormat="1" ht="19.149999999999999" customHeight="1" x14ac:dyDescent="0.2">
      <c r="A60" s="349" t="s">
        <v>340</v>
      </c>
      <c r="B60" s="338">
        <v>59790.49</v>
      </c>
      <c r="C60" s="338">
        <v>27528</v>
      </c>
      <c r="D60" s="338">
        <v>100751.625</v>
      </c>
      <c r="E60" s="338">
        <v>101016.26</v>
      </c>
      <c r="F60" s="338">
        <v>25812</v>
      </c>
      <c r="G60" s="338">
        <v>95401.414999999994</v>
      </c>
      <c r="H60" s="338">
        <v>26700.87</v>
      </c>
      <c r="I60" s="338">
        <v>437000.66</v>
      </c>
      <c r="J60" s="338">
        <v>204437.019</v>
      </c>
      <c r="K60" s="338">
        <v>641437.679</v>
      </c>
    </row>
    <row r="61" spans="1:11" s="292" customFormat="1" ht="19.149999999999999" customHeight="1" x14ac:dyDescent="0.2">
      <c r="A61" s="353" t="s">
        <v>339</v>
      </c>
      <c r="B61" s="333">
        <v>63877.07</v>
      </c>
      <c r="C61" s="333">
        <v>26528</v>
      </c>
      <c r="D61" s="333">
        <v>110826.625</v>
      </c>
      <c r="E61" s="333">
        <v>96828.735000000001</v>
      </c>
      <c r="F61" s="333">
        <v>26132</v>
      </c>
      <c r="G61" s="333">
        <v>91689.414999999994</v>
      </c>
      <c r="H61" s="333">
        <v>22462.37</v>
      </c>
      <c r="I61" s="333">
        <v>438344.21500000003</v>
      </c>
      <c r="J61" s="333">
        <v>214896.10699999999</v>
      </c>
      <c r="K61" s="333">
        <v>653240.32200000004</v>
      </c>
    </row>
    <row r="62" spans="1:11" s="292" customFormat="1" ht="19.149999999999999" customHeight="1" x14ac:dyDescent="0.2">
      <c r="A62" s="349" t="s">
        <v>338</v>
      </c>
      <c r="B62" s="338">
        <v>64109.77</v>
      </c>
      <c r="C62" s="338">
        <v>26528</v>
      </c>
      <c r="D62" s="338">
        <v>118291.625</v>
      </c>
      <c r="E62" s="338">
        <v>93177.76</v>
      </c>
      <c r="F62" s="338">
        <v>26262</v>
      </c>
      <c r="G62" s="338">
        <v>84713.914999999994</v>
      </c>
      <c r="H62" s="338">
        <v>20788.37</v>
      </c>
      <c r="I62" s="338">
        <v>433871.44</v>
      </c>
      <c r="J62" s="338">
        <v>229857.595</v>
      </c>
      <c r="K62" s="338">
        <v>663729.03500000003</v>
      </c>
    </row>
    <row r="63" spans="1:11" s="292" customFormat="1" ht="19.149999999999999" customHeight="1" x14ac:dyDescent="0.2">
      <c r="A63" s="353" t="s">
        <v>337</v>
      </c>
      <c r="B63" s="333">
        <v>63545.17</v>
      </c>
      <c r="C63" s="333">
        <v>31528</v>
      </c>
      <c r="D63" s="333">
        <v>126590.625</v>
      </c>
      <c r="E63" s="333">
        <v>88339.985000000001</v>
      </c>
      <c r="F63" s="333">
        <v>26182</v>
      </c>
      <c r="G63" s="333">
        <v>81744.914999999994</v>
      </c>
      <c r="H63" s="333">
        <v>17083.37</v>
      </c>
      <c r="I63" s="333">
        <v>435014.065</v>
      </c>
      <c r="J63" s="333">
        <v>231732.584</v>
      </c>
      <c r="K63" s="333">
        <v>666746.64899999998</v>
      </c>
    </row>
    <row r="64" spans="1:11" s="292" customFormat="1" ht="19.149999999999999" customHeight="1" x14ac:dyDescent="0.2">
      <c r="A64" s="349" t="s">
        <v>336</v>
      </c>
      <c r="B64" s="338">
        <v>68339.705000000002</v>
      </c>
      <c r="C64" s="338">
        <v>30528</v>
      </c>
      <c r="D64" s="338">
        <v>129413.125</v>
      </c>
      <c r="E64" s="338">
        <v>96918.675000000003</v>
      </c>
      <c r="F64" s="338">
        <v>26280.5</v>
      </c>
      <c r="G64" s="338">
        <v>74622.925000000003</v>
      </c>
      <c r="H64" s="338">
        <v>15410.37</v>
      </c>
      <c r="I64" s="338">
        <v>441513.3</v>
      </c>
      <c r="J64" s="338">
        <v>237813.57699999999</v>
      </c>
      <c r="K64" s="338">
        <v>679326.87699999998</v>
      </c>
    </row>
    <row r="65" spans="1:11" s="292" customFormat="1" ht="19.149999999999999" customHeight="1" x14ac:dyDescent="0.2">
      <c r="A65" s="353" t="s">
        <v>335</v>
      </c>
      <c r="B65" s="333">
        <v>67780.804999999993</v>
      </c>
      <c r="C65" s="333">
        <v>30528</v>
      </c>
      <c r="D65" s="333">
        <v>148758.125</v>
      </c>
      <c r="E65" s="333">
        <v>93624.639999999999</v>
      </c>
      <c r="F65" s="333">
        <v>26595</v>
      </c>
      <c r="G65" s="333">
        <v>65964.425000000003</v>
      </c>
      <c r="H65" s="333">
        <v>12598.37</v>
      </c>
      <c r="I65" s="333">
        <v>445849.36499999999</v>
      </c>
      <c r="J65" s="333">
        <v>249295.91399999999</v>
      </c>
      <c r="K65" s="333">
        <v>695145.27899999998</v>
      </c>
    </row>
    <row r="66" spans="1:11" s="292" customFormat="1" ht="19.149999999999999" customHeight="1" x14ac:dyDescent="0.2">
      <c r="A66" s="349" t="s">
        <v>334</v>
      </c>
      <c r="B66" s="338">
        <v>67386.005000000005</v>
      </c>
      <c r="C66" s="338">
        <v>30528</v>
      </c>
      <c r="D66" s="338">
        <v>171668.125</v>
      </c>
      <c r="E66" s="338">
        <v>88410.514999999999</v>
      </c>
      <c r="F66" s="338">
        <v>26629</v>
      </c>
      <c r="G66" s="338">
        <v>57217.425000000003</v>
      </c>
      <c r="H66" s="338">
        <v>9747.3700000000008</v>
      </c>
      <c r="I66" s="338">
        <v>451586.44</v>
      </c>
      <c r="J66" s="338">
        <v>244798.10200000001</v>
      </c>
      <c r="K66" s="338">
        <v>696384.54200000002</v>
      </c>
    </row>
    <row r="67" spans="1:11" s="292" customFormat="1" ht="19.149999999999999" customHeight="1" x14ac:dyDescent="0.2">
      <c r="A67" s="353" t="s">
        <v>333</v>
      </c>
      <c r="B67" s="333">
        <v>69458.524999999994</v>
      </c>
      <c r="C67" s="333">
        <v>29583.055</v>
      </c>
      <c r="D67" s="333">
        <v>208067.375</v>
      </c>
      <c r="E67" s="333">
        <v>83102.125</v>
      </c>
      <c r="F67" s="333">
        <v>26391</v>
      </c>
      <c r="G67" s="333">
        <v>39082.294999999998</v>
      </c>
      <c r="H67" s="333">
        <v>7776.37</v>
      </c>
      <c r="I67" s="333">
        <v>463460.745</v>
      </c>
      <c r="J67" s="333">
        <v>252301.50200000001</v>
      </c>
      <c r="K67" s="333">
        <v>715762.24699999997</v>
      </c>
    </row>
    <row r="68" spans="1:11" s="292" customFormat="1" ht="19.149999999999999" customHeight="1" x14ac:dyDescent="0.2">
      <c r="A68" s="349" t="s">
        <v>332</v>
      </c>
      <c r="B68" s="338">
        <v>69505.225000000006</v>
      </c>
      <c r="C68" s="338">
        <v>31583.055</v>
      </c>
      <c r="D68" s="338">
        <v>226432.875</v>
      </c>
      <c r="E68" s="338">
        <v>85148.125</v>
      </c>
      <c r="F68" s="338">
        <v>26941</v>
      </c>
      <c r="G68" s="338">
        <v>18652</v>
      </c>
      <c r="H68" s="338">
        <v>6071.5</v>
      </c>
      <c r="I68" s="338">
        <v>464333.78</v>
      </c>
      <c r="J68" s="338">
        <v>266929.76</v>
      </c>
      <c r="K68" s="338">
        <v>731263.54</v>
      </c>
    </row>
    <row r="69" spans="1:11" s="1" customFormat="1" ht="19.350000000000001" customHeight="1" x14ac:dyDescent="0.2">
      <c r="A69" s="353" t="s">
        <v>330</v>
      </c>
      <c r="B69" s="333">
        <v>68919.375</v>
      </c>
      <c r="C69" s="333">
        <v>31583.055</v>
      </c>
      <c r="D69" s="333">
        <v>244473.875</v>
      </c>
      <c r="E69" s="333">
        <v>82416.22</v>
      </c>
      <c r="F69" s="333">
        <v>27661</v>
      </c>
      <c r="G69" s="333">
        <v>10512.5</v>
      </c>
      <c r="H69" s="333">
        <v>6353.5</v>
      </c>
      <c r="I69" s="333">
        <v>471919.52500000002</v>
      </c>
      <c r="J69" s="333">
        <v>274852.77799999999</v>
      </c>
      <c r="K69" s="333">
        <v>746772.30299999996</v>
      </c>
    </row>
    <row r="70" spans="1:11" s="1" customFormat="1" ht="19.350000000000001" customHeight="1" x14ac:dyDescent="0.2">
      <c r="A70" s="349" t="s">
        <v>329</v>
      </c>
      <c r="B70" s="338">
        <v>70081.39</v>
      </c>
      <c r="C70" s="338">
        <v>31650</v>
      </c>
      <c r="D70" s="338">
        <v>257041.625</v>
      </c>
      <c r="E70" s="338">
        <v>82480.570000000007</v>
      </c>
      <c r="F70" s="338">
        <v>27383</v>
      </c>
      <c r="G70" s="338">
        <v>9857.5</v>
      </c>
      <c r="H70" s="338">
        <v>7695.5</v>
      </c>
      <c r="I70" s="338">
        <v>486189.58500000002</v>
      </c>
      <c r="J70" s="338">
        <v>264792.75900000002</v>
      </c>
      <c r="K70" s="338">
        <v>750982.34400000004</v>
      </c>
    </row>
    <row r="71" spans="1:11" s="1" customFormat="1" ht="19.350000000000001" customHeight="1" x14ac:dyDescent="0.2">
      <c r="A71" s="353" t="s">
        <v>328</v>
      </c>
      <c r="B71" s="333">
        <v>69821.89</v>
      </c>
      <c r="C71" s="333">
        <v>31650</v>
      </c>
      <c r="D71" s="333">
        <v>270156.125</v>
      </c>
      <c r="E71" s="333">
        <v>82026</v>
      </c>
      <c r="F71" s="333">
        <v>27607</v>
      </c>
      <c r="G71" s="333">
        <v>9467.5</v>
      </c>
      <c r="H71" s="333">
        <v>6915</v>
      </c>
      <c r="I71" s="333">
        <v>497643.51500000001</v>
      </c>
      <c r="J71" s="333">
        <v>293153.52399999998</v>
      </c>
      <c r="K71" s="333">
        <v>790797.03899999999</v>
      </c>
    </row>
    <row r="72" spans="1:11" s="1" customFormat="1" ht="19.350000000000001" customHeight="1" x14ac:dyDescent="0.2">
      <c r="A72" s="349" t="s">
        <v>327</v>
      </c>
      <c r="B72" s="338">
        <v>68331.63</v>
      </c>
      <c r="C72" s="338">
        <v>33650</v>
      </c>
      <c r="D72" s="338">
        <v>293936.125</v>
      </c>
      <c r="E72" s="338">
        <v>74978.48</v>
      </c>
      <c r="F72" s="338">
        <v>28161</v>
      </c>
      <c r="G72" s="338">
        <v>8463.5</v>
      </c>
      <c r="H72" s="338">
        <v>5691.25</v>
      </c>
      <c r="I72" s="338">
        <v>513211.98499999999</v>
      </c>
      <c r="J72" s="338">
        <v>306650.75</v>
      </c>
      <c r="K72" s="338">
        <v>819862.73499999999</v>
      </c>
    </row>
    <row r="73" spans="1:11" s="1" customFormat="1" ht="19.350000000000001" customHeight="1" x14ac:dyDescent="0.2">
      <c r="A73" s="353" t="s">
        <v>326</v>
      </c>
      <c r="B73" s="333">
        <v>71292.649999999994</v>
      </c>
      <c r="C73" s="333">
        <v>35150</v>
      </c>
      <c r="D73" s="333">
        <v>308102.125</v>
      </c>
      <c r="E73" s="333">
        <v>67433.09</v>
      </c>
      <c r="F73" s="333">
        <v>28390</v>
      </c>
      <c r="G73" s="333">
        <v>8643.5</v>
      </c>
      <c r="H73" s="333">
        <v>3039.25</v>
      </c>
      <c r="I73" s="333">
        <v>522050.61499999999</v>
      </c>
      <c r="J73" s="333">
        <v>335864.978</v>
      </c>
      <c r="K73" s="333">
        <v>857915.59299999999</v>
      </c>
    </row>
    <row r="74" spans="1:11" s="1" customFormat="1" ht="19.350000000000001" customHeight="1" x14ac:dyDescent="0.2">
      <c r="A74" s="349" t="s">
        <v>325</v>
      </c>
      <c r="B74" s="338">
        <v>70747.23</v>
      </c>
      <c r="C74" s="338">
        <v>34150</v>
      </c>
      <c r="D74" s="338">
        <v>315857.5</v>
      </c>
      <c r="E74" s="338">
        <v>62933.36</v>
      </c>
      <c r="F74" s="338">
        <v>29103.5</v>
      </c>
      <c r="G74" s="338">
        <v>11748.5</v>
      </c>
      <c r="H74" s="338">
        <v>5089.25</v>
      </c>
      <c r="I74" s="338">
        <v>529629.34</v>
      </c>
      <c r="J74" s="338">
        <v>347530.88</v>
      </c>
      <c r="K74" s="338">
        <v>877160.22</v>
      </c>
    </row>
    <row r="75" spans="1:11" s="1" customFormat="1" ht="19.350000000000001" customHeight="1" x14ac:dyDescent="0.2">
      <c r="A75" s="353" t="s">
        <v>324</v>
      </c>
      <c r="B75" s="333">
        <v>69909.02</v>
      </c>
      <c r="C75" s="333">
        <v>34150</v>
      </c>
      <c r="D75" s="333">
        <v>315489.5</v>
      </c>
      <c r="E75" s="333">
        <v>56120.495000000003</v>
      </c>
      <c r="F75" s="333">
        <v>29230.5</v>
      </c>
      <c r="G75" s="333">
        <v>14328.5</v>
      </c>
      <c r="H75" s="333">
        <v>4848</v>
      </c>
      <c r="I75" s="333">
        <v>524076.01500000001</v>
      </c>
      <c r="J75" s="333">
        <v>391676.51</v>
      </c>
      <c r="K75" s="333">
        <v>915752.52500000002</v>
      </c>
    </row>
    <row r="76" spans="1:11" s="1" customFormat="1" ht="19.350000000000001" customHeight="1" x14ac:dyDescent="0.2">
      <c r="A76" s="349" t="s">
        <v>323</v>
      </c>
      <c r="B76" s="338">
        <v>73560.854999999996</v>
      </c>
      <c r="C76" s="338">
        <v>32650</v>
      </c>
      <c r="D76" s="338">
        <v>327774.5</v>
      </c>
      <c r="E76" s="338">
        <v>59379.19</v>
      </c>
      <c r="F76" s="338">
        <v>30275.5</v>
      </c>
      <c r="G76" s="338">
        <v>18692.400000000001</v>
      </c>
      <c r="H76" s="338">
        <v>5978</v>
      </c>
      <c r="I76" s="338">
        <v>548310.44499999995</v>
      </c>
      <c r="J76" s="338">
        <v>440638.82699999999</v>
      </c>
      <c r="K76" s="338">
        <v>988949.272</v>
      </c>
    </row>
    <row r="77" spans="1:11" s="1" customFormat="1" ht="19.350000000000001" customHeight="1" x14ac:dyDescent="0.2">
      <c r="A77" s="353" t="s">
        <v>322</v>
      </c>
      <c r="B77" s="333">
        <v>73000.240000000005</v>
      </c>
      <c r="C77" s="333">
        <v>35650</v>
      </c>
      <c r="D77" s="333">
        <v>352505.5</v>
      </c>
      <c r="E77" s="333">
        <v>55376.53</v>
      </c>
      <c r="F77" s="333">
        <v>31037.5</v>
      </c>
      <c r="G77" s="333">
        <v>28159.4</v>
      </c>
      <c r="H77" s="333">
        <v>6178</v>
      </c>
      <c r="I77" s="333">
        <v>581907.17000000004</v>
      </c>
      <c r="J77" s="333">
        <v>535862.245</v>
      </c>
      <c r="K77" s="333">
        <v>1117769.415</v>
      </c>
    </row>
    <row r="78" spans="1:11" s="1" customFormat="1" ht="19.350000000000001" customHeight="1" x14ac:dyDescent="0.2">
      <c r="A78" s="349" t="s">
        <v>321</v>
      </c>
      <c r="B78" s="338">
        <v>72413.039999999994</v>
      </c>
      <c r="C78" s="338">
        <v>34150</v>
      </c>
      <c r="D78" s="338">
        <v>351124</v>
      </c>
      <c r="E78" s="338">
        <v>66229.104999999996</v>
      </c>
      <c r="F78" s="338">
        <v>30008.5</v>
      </c>
      <c r="G78" s="338">
        <v>36122.400000000001</v>
      </c>
      <c r="H78" s="338">
        <v>7313</v>
      </c>
      <c r="I78" s="338">
        <v>597360.04500000004</v>
      </c>
      <c r="J78" s="338">
        <v>577309.91299999994</v>
      </c>
      <c r="K78" s="338">
        <v>1174669.9580000001</v>
      </c>
    </row>
    <row r="79" spans="1:11" s="1" customFormat="1" ht="19.350000000000001" customHeight="1" x14ac:dyDescent="0.2">
      <c r="A79" s="353" t="s">
        <v>320</v>
      </c>
      <c r="B79" s="333">
        <v>77388.315000000002</v>
      </c>
      <c r="C79" s="333">
        <v>37150</v>
      </c>
      <c r="D79" s="333">
        <v>342564</v>
      </c>
      <c r="E79" s="333">
        <v>67597.824999999997</v>
      </c>
      <c r="F79" s="333">
        <v>36333.61</v>
      </c>
      <c r="G79" s="333">
        <v>50515.4</v>
      </c>
      <c r="H79" s="333">
        <v>8530.5</v>
      </c>
      <c r="I79" s="333">
        <v>620079.65</v>
      </c>
      <c r="J79" s="333">
        <v>377410.77600000001</v>
      </c>
      <c r="K79" s="333">
        <v>997490.42599999998</v>
      </c>
    </row>
    <row r="80" spans="1:11" s="1" customFormat="1" ht="19.350000000000001" customHeight="1" x14ac:dyDescent="0.2">
      <c r="A80" s="349" t="s">
        <v>319</v>
      </c>
      <c r="B80" s="338">
        <v>75309.675000000003</v>
      </c>
      <c r="C80" s="338">
        <v>38150</v>
      </c>
      <c r="D80" s="338">
        <v>320136</v>
      </c>
      <c r="E80" s="338">
        <v>73735.61</v>
      </c>
      <c r="F80" s="338">
        <v>36905.61</v>
      </c>
      <c r="G80" s="338">
        <v>50038.400000000001</v>
      </c>
      <c r="H80" s="338">
        <v>6209.75</v>
      </c>
      <c r="I80" s="338">
        <v>600485.04500000004</v>
      </c>
      <c r="J80" s="338">
        <v>408949.37800000003</v>
      </c>
      <c r="K80" s="338">
        <v>1009434.423</v>
      </c>
    </row>
    <row r="81" spans="1:11" s="1" customFormat="1" ht="19.149999999999999" customHeight="1" x14ac:dyDescent="0.2">
      <c r="A81" s="137" t="s">
        <v>314</v>
      </c>
      <c r="B81" s="138">
        <v>74135.425000000003</v>
      </c>
      <c r="C81" s="138">
        <v>38150</v>
      </c>
      <c r="D81" s="138">
        <v>330028</v>
      </c>
      <c r="E81" s="138">
        <v>80378.740000000005</v>
      </c>
      <c r="F81" s="138">
        <v>36946.61</v>
      </c>
      <c r="G81" s="138">
        <v>55423</v>
      </c>
      <c r="H81" s="138">
        <v>5879.75</v>
      </c>
      <c r="I81" s="138">
        <v>620941.52500000002</v>
      </c>
      <c r="J81" s="138">
        <v>404953.141</v>
      </c>
      <c r="K81" s="138">
        <v>1025894.666</v>
      </c>
    </row>
    <row r="82" spans="1:11" s="1" customFormat="1" ht="19.149999999999999" customHeight="1" x14ac:dyDescent="0.2">
      <c r="A82" s="140" t="s">
        <v>313</v>
      </c>
      <c r="B82" s="141">
        <v>76339.78</v>
      </c>
      <c r="C82" s="141">
        <v>36150</v>
      </c>
      <c r="D82" s="141">
        <v>330792.5</v>
      </c>
      <c r="E82" s="141">
        <v>63946.33</v>
      </c>
      <c r="F82" s="141">
        <v>36916.61</v>
      </c>
      <c r="G82" s="141">
        <v>58808.364999999998</v>
      </c>
      <c r="H82" s="141">
        <v>7399.75</v>
      </c>
      <c r="I82" s="141">
        <v>610353.33499999996</v>
      </c>
      <c r="J82" s="141">
        <v>385195.35200000001</v>
      </c>
      <c r="K82" s="141">
        <v>995548.68700000003</v>
      </c>
    </row>
    <row r="83" spans="1:11" s="1" customFormat="1" ht="19.149999999999999" customHeight="1" x14ac:dyDescent="0.2">
      <c r="A83" s="137" t="s">
        <v>312</v>
      </c>
      <c r="B83" s="138">
        <v>75493.05</v>
      </c>
      <c r="C83" s="138">
        <v>37650</v>
      </c>
      <c r="D83" s="138">
        <v>351830.5</v>
      </c>
      <c r="E83" s="138">
        <v>59052.73</v>
      </c>
      <c r="F83" s="138">
        <v>37004.61</v>
      </c>
      <c r="G83" s="138">
        <v>71191.865000000005</v>
      </c>
      <c r="H83" s="138">
        <v>9123.75</v>
      </c>
      <c r="I83" s="138">
        <v>641346.505</v>
      </c>
      <c r="J83" s="138">
        <v>368446.00799999997</v>
      </c>
      <c r="K83" s="138">
        <v>1009792.513</v>
      </c>
    </row>
    <row r="84" spans="1:11" s="1" customFormat="1" ht="19.149999999999999" customHeight="1" x14ac:dyDescent="0.2">
      <c r="A84" s="140" t="s">
        <v>311</v>
      </c>
      <c r="B84" s="141">
        <v>73572.44</v>
      </c>
      <c r="C84" s="141">
        <v>40650</v>
      </c>
      <c r="D84" s="141">
        <v>332992.5</v>
      </c>
      <c r="E84" s="141">
        <v>54609.51</v>
      </c>
      <c r="F84" s="141">
        <v>37142.11</v>
      </c>
      <c r="G84" s="141">
        <v>71716.764999999999</v>
      </c>
      <c r="H84" s="141">
        <v>10398.75</v>
      </c>
      <c r="I84" s="141">
        <v>621082.07499999995</v>
      </c>
      <c r="J84" s="141">
        <v>389188.63400000002</v>
      </c>
      <c r="K84" s="141">
        <v>1010270.709</v>
      </c>
    </row>
    <row r="85" spans="1:11" s="1" customFormat="1" ht="19.149999999999999" customHeight="1" x14ac:dyDescent="0.2">
      <c r="A85" s="137" t="s">
        <v>310</v>
      </c>
      <c r="B85" s="138">
        <v>77058.875</v>
      </c>
      <c r="C85" s="138">
        <v>43050</v>
      </c>
      <c r="D85" s="138">
        <v>316110.5</v>
      </c>
      <c r="E85" s="138">
        <v>54165.525000000001</v>
      </c>
      <c r="F85" s="138">
        <v>35955.61</v>
      </c>
      <c r="G85" s="138">
        <v>66115.264999999999</v>
      </c>
      <c r="H85" s="138">
        <v>11670.75</v>
      </c>
      <c r="I85" s="138">
        <v>604126.52500000002</v>
      </c>
      <c r="J85" s="138">
        <v>383339.67499999999</v>
      </c>
      <c r="K85" s="138">
        <v>987466.2</v>
      </c>
    </row>
    <row r="86" spans="1:11" s="1" customFormat="1" ht="19.149999999999999" customHeight="1" x14ac:dyDescent="0.2">
      <c r="A86" s="140" t="s">
        <v>309</v>
      </c>
      <c r="B86" s="141">
        <v>75055.490000000005</v>
      </c>
      <c r="C86" s="141">
        <v>45550</v>
      </c>
      <c r="D86" s="141">
        <v>314126.5</v>
      </c>
      <c r="E86" s="141">
        <v>56675.29</v>
      </c>
      <c r="F86" s="141">
        <v>36920.11</v>
      </c>
      <c r="G86" s="141">
        <v>62865.764999999999</v>
      </c>
      <c r="H86" s="141">
        <v>13400.75</v>
      </c>
      <c r="I86" s="141">
        <v>604593.90500000003</v>
      </c>
      <c r="J86" s="141">
        <v>414394.45500000002</v>
      </c>
      <c r="K86" s="141">
        <v>1018988.36</v>
      </c>
    </row>
    <row r="87" spans="1:11" s="1" customFormat="1" ht="19.149999999999999" customHeight="1" x14ac:dyDescent="0.2">
      <c r="A87" s="137" t="s">
        <v>308</v>
      </c>
      <c r="B87" s="138">
        <v>73919.34</v>
      </c>
      <c r="C87" s="138">
        <v>45250</v>
      </c>
      <c r="D87" s="138">
        <v>332932.5</v>
      </c>
      <c r="E87" s="138">
        <v>51748.41</v>
      </c>
      <c r="F87" s="138">
        <v>37941.11</v>
      </c>
      <c r="G87" s="138">
        <v>64578.764999999999</v>
      </c>
      <c r="H87" s="138">
        <v>14286.75</v>
      </c>
      <c r="I87" s="138">
        <v>620656.875</v>
      </c>
      <c r="J87" s="138">
        <v>427509.89</v>
      </c>
      <c r="K87" s="138">
        <v>1048166.765</v>
      </c>
    </row>
    <row r="88" spans="1:11" s="1" customFormat="1" ht="19.149999999999999" customHeight="1" x14ac:dyDescent="0.2">
      <c r="A88" s="140" t="s">
        <v>307</v>
      </c>
      <c r="B88" s="141">
        <v>76329.994999999995</v>
      </c>
      <c r="C88" s="141">
        <v>46500</v>
      </c>
      <c r="D88" s="141">
        <v>323567.09999999998</v>
      </c>
      <c r="E88" s="141">
        <v>53417.85</v>
      </c>
      <c r="F88" s="141">
        <v>37679.11</v>
      </c>
      <c r="G88" s="141">
        <v>65860.764999999999</v>
      </c>
      <c r="H88" s="141">
        <v>14944.75</v>
      </c>
      <c r="I88" s="141">
        <v>618299.56999999995</v>
      </c>
      <c r="J88" s="141">
        <v>424512.38400000002</v>
      </c>
      <c r="K88" s="141">
        <v>1042811.954</v>
      </c>
    </row>
    <row r="89" spans="1:11" s="1" customFormat="1" ht="19.149999999999999" customHeight="1" x14ac:dyDescent="0.2">
      <c r="A89" s="137" t="s">
        <v>306</v>
      </c>
      <c r="B89" s="138">
        <v>75037.195000000007</v>
      </c>
      <c r="C89" s="138">
        <v>49500</v>
      </c>
      <c r="D89" s="138">
        <v>306117.09999999998</v>
      </c>
      <c r="E89" s="138">
        <v>64884.800000000003</v>
      </c>
      <c r="F89" s="138">
        <v>37502.11</v>
      </c>
      <c r="G89" s="138">
        <v>58723.764999999999</v>
      </c>
      <c r="H89" s="138">
        <v>15580.25</v>
      </c>
      <c r="I89" s="138">
        <v>607345.22</v>
      </c>
      <c r="J89" s="138">
        <v>430748.04300000001</v>
      </c>
      <c r="K89" s="138">
        <v>1038093.263</v>
      </c>
    </row>
    <row r="90" spans="1:11" s="1" customFormat="1" ht="19.149999999999999" customHeight="1" x14ac:dyDescent="0.2">
      <c r="A90" s="140" t="s">
        <v>305</v>
      </c>
      <c r="B90" s="141">
        <v>73734.085000000006</v>
      </c>
      <c r="C90" s="141">
        <v>49500</v>
      </c>
      <c r="D90" s="141">
        <v>307652.09999999998</v>
      </c>
      <c r="E90" s="141">
        <v>59281.474999999999</v>
      </c>
      <c r="F90" s="141">
        <v>37566.61</v>
      </c>
      <c r="G90" s="141">
        <v>57137.764999999999</v>
      </c>
      <c r="H90" s="141">
        <v>17636.03</v>
      </c>
      <c r="I90" s="141">
        <v>602508.06499999994</v>
      </c>
      <c r="J90" s="141">
        <v>408371.61800000002</v>
      </c>
      <c r="K90" s="141">
        <v>1010879.683</v>
      </c>
    </row>
    <row r="91" spans="1:11" s="1" customFormat="1" ht="19.149999999999999" customHeight="1" x14ac:dyDescent="0.2">
      <c r="A91" s="137" t="s">
        <v>304</v>
      </c>
      <c r="B91" s="138">
        <v>75620.13</v>
      </c>
      <c r="C91" s="138">
        <v>52500</v>
      </c>
      <c r="D91" s="138">
        <v>306239.95</v>
      </c>
      <c r="E91" s="138">
        <v>55944.434999999998</v>
      </c>
      <c r="F91" s="138">
        <v>36695.11</v>
      </c>
      <c r="G91" s="138">
        <v>50952.514999999999</v>
      </c>
      <c r="H91" s="138">
        <v>23215.03</v>
      </c>
      <c r="I91" s="138">
        <v>601167.17000000004</v>
      </c>
      <c r="J91" s="138">
        <v>423867.48599999998</v>
      </c>
      <c r="K91" s="138">
        <v>1025034.656</v>
      </c>
    </row>
    <row r="92" spans="1:11" s="1" customFormat="1" ht="19.149999999999999" customHeight="1" x14ac:dyDescent="0.2">
      <c r="A92" s="140" t="s">
        <v>303</v>
      </c>
      <c r="B92" s="141">
        <v>74495.179999999993</v>
      </c>
      <c r="C92" s="141">
        <v>51250</v>
      </c>
      <c r="D92" s="141">
        <v>307664.95</v>
      </c>
      <c r="E92" s="141">
        <v>55756.065000000002</v>
      </c>
      <c r="F92" s="141">
        <v>36417.61</v>
      </c>
      <c r="G92" s="141">
        <v>51365.514999999999</v>
      </c>
      <c r="H92" s="141">
        <v>23650.03</v>
      </c>
      <c r="I92" s="141">
        <v>600599.35</v>
      </c>
      <c r="J92" s="141">
        <v>446723.46399999998</v>
      </c>
      <c r="K92" s="141">
        <v>1047322.814</v>
      </c>
    </row>
    <row r="93" spans="1:11" ht="19.149999999999999" customHeight="1" x14ac:dyDescent="0.2">
      <c r="A93" s="137" t="s">
        <v>20</v>
      </c>
      <c r="B93" s="138">
        <v>72861.59</v>
      </c>
      <c r="C93" s="138">
        <v>55250</v>
      </c>
      <c r="D93" s="138">
        <v>314898.95</v>
      </c>
      <c r="E93" s="138">
        <v>51313.364999999998</v>
      </c>
      <c r="F93" s="138">
        <v>36307.61</v>
      </c>
      <c r="G93" s="138">
        <v>49741.514999999999</v>
      </c>
      <c r="H93" s="138">
        <v>23877.03</v>
      </c>
      <c r="I93" s="138">
        <v>604250.06000000006</v>
      </c>
      <c r="J93" s="138">
        <v>427367.40299999999</v>
      </c>
      <c r="K93" s="138">
        <v>1031617.463</v>
      </c>
    </row>
    <row r="94" spans="1:11" ht="19.149999999999999" customHeight="1" x14ac:dyDescent="0.2">
      <c r="A94" s="140" t="s">
        <v>19</v>
      </c>
      <c r="B94" s="141">
        <v>77256.675000000003</v>
      </c>
      <c r="C94" s="141">
        <v>55000</v>
      </c>
      <c r="D94" s="141">
        <v>304873.95</v>
      </c>
      <c r="E94" s="141">
        <v>51270.69</v>
      </c>
      <c r="F94" s="141">
        <v>36065.61</v>
      </c>
      <c r="G94" s="141">
        <v>49099.514999999999</v>
      </c>
      <c r="H94" s="141">
        <v>23867.03</v>
      </c>
      <c r="I94" s="141">
        <v>597433.47</v>
      </c>
      <c r="J94" s="141">
        <v>411571.538</v>
      </c>
      <c r="K94" s="141">
        <v>1009005.008</v>
      </c>
    </row>
    <row r="95" spans="1:11" ht="19.149999999999999" customHeight="1" x14ac:dyDescent="0.2">
      <c r="A95" s="137" t="s">
        <v>18</v>
      </c>
      <c r="B95" s="138">
        <v>75666.595000000001</v>
      </c>
      <c r="C95" s="138">
        <v>53750</v>
      </c>
      <c r="D95" s="138">
        <v>322873.95</v>
      </c>
      <c r="E95" s="138">
        <v>45199.81</v>
      </c>
      <c r="F95" s="138">
        <v>35367.61</v>
      </c>
      <c r="G95" s="138">
        <v>47176.514999999999</v>
      </c>
      <c r="H95" s="138">
        <v>23637.03</v>
      </c>
      <c r="I95" s="138">
        <v>603671.51</v>
      </c>
      <c r="J95" s="138">
        <v>425058.97200000001</v>
      </c>
      <c r="K95" s="138">
        <v>1028730.482</v>
      </c>
    </row>
    <row r="96" spans="1:11" ht="19.149999999999999" customHeight="1" x14ac:dyDescent="0.2">
      <c r="A96" s="140" t="s">
        <v>17</v>
      </c>
      <c r="B96" s="141">
        <v>72797.014999999999</v>
      </c>
      <c r="C96" s="141">
        <v>54500</v>
      </c>
      <c r="D96" s="141">
        <v>342215.95</v>
      </c>
      <c r="E96" s="141">
        <v>44386.31</v>
      </c>
      <c r="F96" s="141">
        <v>34723.61</v>
      </c>
      <c r="G96" s="141">
        <v>44263.514999999999</v>
      </c>
      <c r="H96" s="141">
        <v>22329.75</v>
      </c>
      <c r="I96" s="141">
        <v>615216.15</v>
      </c>
      <c r="J96" s="141">
        <v>403882.20699999999</v>
      </c>
      <c r="K96" s="141">
        <v>1019098.357</v>
      </c>
    </row>
    <row r="97" spans="1:11" ht="19.149999999999999" customHeight="1" x14ac:dyDescent="0.2">
      <c r="A97" s="137" t="s">
        <v>16</v>
      </c>
      <c r="B97" s="138">
        <v>76172.485000000001</v>
      </c>
      <c r="C97" s="138">
        <v>51500</v>
      </c>
      <c r="D97" s="138">
        <v>364610.95</v>
      </c>
      <c r="E97" s="138">
        <v>44474.595000000001</v>
      </c>
      <c r="F97" s="138">
        <v>34085.61</v>
      </c>
      <c r="G97" s="138">
        <v>42737.614999999998</v>
      </c>
      <c r="H97" s="138">
        <v>17134.75</v>
      </c>
      <c r="I97" s="138">
        <v>630716.005</v>
      </c>
      <c r="J97" s="138">
        <v>377197.00300000003</v>
      </c>
      <c r="K97" s="138">
        <v>1007913.008</v>
      </c>
    </row>
    <row r="98" spans="1:11" ht="19.149999999999999" customHeight="1" x14ac:dyDescent="0.2">
      <c r="A98" s="140" t="s">
        <v>15</v>
      </c>
      <c r="B98" s="141">
        <v>75113.009999999995</v>
      </c>
      <c r="C98" s="141">
        <v>54500</v>
      </c>
      <c r="D98" s="141">
        <v>371197.95</v>
      </c>
      <c r="E98" s="141">
        <v>46002.775000000001</v>
      </c>
      <c r="F98" s="141">
        <v>33709.61</v>
      </c>
      <c r="G98" s="141">
        <v>44238.614999999998</v>
      </c>
      <c r="H98" s="141">
        <v>17384.75</v>
      </c>
      <c r="I98" s="141">
        <v>642146.71</v>
      </c>
      <c r="J98" s="141">
        <v>393035.495</v>
      </c>
      <c r="K98" s="141">
        <v>1035182.205</v>
      </c>
    </row>
    <row r="99" spans="1:11" ht="19.149999999999999" customHeight="1" x14ac:dyDescent="0.2">
      <c r="A99" s="137" t="s">
        <v>14</v>
      </c>
      <c r="B99" s="138">
        <v>74982.604999999996</v>
      </c>
      <c r="C99" s="138">
        <v>54500</v>
      </c>
      <c r="D99" s="138">
        <v>374243.3</v>
      </c>
      <c r="E99" s="138">
        <v>47049.275000000001</v>
      </c>
      <c r="F99" s="138">
        <v>33291.11</v>
      </c>
      <c r="G99" s="138">
        <v>44545.614999999998</v>
      </c>
      <c r="H99" s="138">
        <v>17499.75</v>
      </c>
      <c r="I99" s="138">
        <v>646111.65500000003</v>
      </c>
      <c r="J99" s="138">
        <v>413747.21500000003</v>
      </c>
      <c r="K99" s="138">
        <v>1059858.8700000001</v>
      </c>
    </row>
    <row r="100" spans="1:11" ht="19.149999999999999" customHeight="1" x14ac:dyDescent="0.2">
      <c r="A100" s="140" t="s">
        <v>13</v>
      </c>
      <c r="B100" s="141">
        <v>78853.06</v>
      </c>
      <c r="C100" s="141">
        <v>59000</v>
      </c>
      <c r="D100" s="141">
        <v>366533.45</v>
      </c>
      <c r="E100" s="141">
        <v>47782.654999999999</v>
      </c>
      <c r="F100" s="141">
        <v>32328.11</v>
      </c>
      <c r="G100" s="141">
        <v>46184.264999999999</v>
      </c>
      <c r="H100" s="141">
        <v>17619.75</v>
      </c>
      <c r="I100" s="141">
        <v>648301.29</v>
      </c>
      <c r="J100" s="141">
        <v>406367.14799999999</v>
      </c>
      <c r="K100" s="141">
        <v>1054668.4380000001</v>
      </c>
    </row>
    <row r="101" spans="1:11" ht="19.149999999999999" customHeight="1" x14ac:dyDescent="0.2">
      <c r="A101" s="137" t="s">
        <v>12</v>
      </c>
      <c r="B101" s="138">
        <v>78093.149999999994</v>
      </c>
      <c r="C101" s="138">
        <v>56000</v>
      </c>
      <c r="D101" s="138">
        <v>372354.45</v>
      </c>
      <c r="E101" s="138">
        <v>48150.084999999999</v>
      </c>
      <c r="F101" s="138">
        <v>31655.11</v>
      </c>
      <c r="G101" s="138">
        <v>46954.264999999999</v>
      </c>
      <c r="H101" s="138">
        <v>17310.863810999999</v>
      </c>
      <c r="I101" s="138">
        <v>650517.92381099996</v>
      </c>
      <c r="J101" s="138">
        <v>403744.41499999998</v>
      </c>
      <c r="K101" s="138">
        <v>1054262.3388110001</v>
      </c>
    </row>
    <row r="102" spans="1:11" ht="19.149999999999999" customHeight="1" x14ac:dyDescent="0.2">
      <c r="A102" s="140" t="s">
        <v>11</v>
      </c>
      <c r="B102" s="141">
        <v>77179.06</v>
      </c>
      <c r="C102" s="141">
        <v>59000</v>
      </c>
      <c r="D102" s="141">
        <v>350582.45</v>
      </c>
      <c r="E102" s="141">
        <v>48444.675000000003</v>
      </c>
      <c r="F102" s="141">
        <v>31077.11</v>
      </c>
      <c r="G102" s="141">
        <v>46426.264999999999</v>
      </c>
      <c r="H102" s="141">
        <v>16720.962744</v>
      </c>
      <c r="I102" s="141">
        <v>629430.52274399996</v>
      </c>
      <c r="J102" s="141">
        <v>389798.96399999998</v>
      </c>
      <c r="K102" s="141">
        <v>1019229.486744</v>
      </c>
    </row>
    <row r="103" spans="1:11" ht="19.149999999999999" customHeight="1" x14ac:dyDescent="0.2">
      <c r="A103" s="137" t="s">
        <v>10</v>
      </c>
      <c r="B103" s="138">
        <v>79621.164999999994</v>
      </c>
      <c r="C103" s="138">
        <v>59000</v>
      </c>
      <c r="D103" s="138">
        <v>370561.1</v>
      </c>
      <c r="E103" s="138">
        <v>47389.565000000002</v>
      </c>
      <c r="F103" s="138">
        <v>30645.11</v>
      </c>
      <c r="G103" s="138">
        <v>46626.915000000001</v>
      </c>
      <c r="H103" s="138">
        <v>16236.665945000001</v>
      </c>
      <c r="I103" s="138">
        <v>650080.520945</v>
      </c>
      <c r="J103" s="138">
        <v>441636.39799999999</v>
      </c>
      <c r="K103" s="138">
        <v>1091716.918945</v>
      </c>
    </row>
    <row r="104" spans="1:11" ht="19.149999999999999" customHeight="1" x14ac:dyDescent="0.2">
      <c r="A104" s="140" t="s">
        <v>9</v>
      </c>
      <c r="B104" s="141">
        <v>78509.815000000002</v>
      </c>
      <c r="C104" s="141">
        <v>56000</v>
      </c>
      <c r="D104" s="141">
        <v>373733.1</v>
      </c>
      <c r="E104" s="141">
        <v>48988.4</v>
      </c>
      <c r="F104" s="141">
        <v>30492.11</v>
      </c>
      <c r="G104" s="141">
        <v>45958.415000000001</v>
      </c>
      <c r="H104" s="141">
        <v>15761.957093999999</v>
      </c>
      <c r="I104" s="141">
        <v>649443.79709400004</v>
      </c>
      <c r="J104" s="141">
        <v>446527.37800000003</v>
      </c>
      <c r="K104" s="141">
        <v>1095971.1750940001</v>
      </c>
    </row>
    <row r="105" spans="1:11" ht="19.149999999999999" customHeight="1" x14ac:dyDescent="0.2">
      <c r="A105" s="43" t="s">
        <v>132</v>
      </c>
      <c r="B105" s="152">
        <v>78327.774999999994</v>
      </c>
      <c r="C105" s="152">
        <v>56000</v>
      </c>
      <c r="D105" s="152">
        <v>370820.1</v>
      </c>
      <c r="E105" s="152">
        <v>49488.82</v>
      </c>
      <c r="F105" s="152">
        <v>30124.11</v>
      </c>
      <c r="G105" s="152">
        <v>42308.915000000001</v>
      </c>
      <c r="H105" s="152">
        <v>15090.843358</v>
      </c>
      <c r="I105" s="50">
        <v>642160.56335800001</v>
      </c>
      <c r="J105" s="152">
        <v>392049.19799999997</v>
      </c>
      <c r="K105" s="50">
        <v>1034209.761358</v>
      </c>
    </row>
    <row r="106" spans="1:11" ht="19.149999999999999" customHeight="1" x14ac:dyDescent="0.2">
      <c r="A106" s="43" t="s">
        <v>131</v>
      </c>
      <c r="B106" s="152">
        <v>81518.714999999997</v>
      </c>
      <c r="C106" s="152">
        <v>59000</v>
      </c>
      <c r="D106" s="152">
        <v>351817</v>
      </c>
      <c r="E106" s="152">
        <v>48523.19</v>
      </c>
      <c r="F106" s="152">
        <v>29489.11</v>
      </c>
      <c r="G106" s="152">
        <v>40176.915000000001</v>
      </c>
      <c r="H106" s="152">
        <v>15221.693039</v>
      </c>
      <c r="I106" s="50">
        <v>625746.62303899997</v>
      </c>
      <c r="J106" s="152">
        <v>375047.21399999998</v>
      </c>
      <c r="K106" s="50">
        <v>1000793.837039</v>
      </c>
    </row>
    <row r="107" spans="1:11" ht="19.149999999999999" customHeight="1" x14ac:dyDescent="0.2">
      <c r="A107" s="43" t="s">
        <v>130</v>
      </c>
      <c r="B107" s="152">
        <v>79837.725000000006</v>
      </c>
      <c r="C107" s="152">
        <v>62250.48</v>
      </c>
      <c r="D107" s="152">
        <v>348703</v>
      </c>
      <c r="E107" s="152">
        <v>48417.474999999999</v>
      </c>
      <c r="F107" s="152">
        <v>28754.11</v>
      </c>
      <c r="G107" s="152">
        <v>38465.915000000001</v>
      </c>
      <c r="H107" s="152">
        <v>15129.590328</v>
      </c>
      <c r="I107" s="50">
        <v>621558.29532799998</v>
      </c>
      <c r="J107" s="152">
        <v>391950.26500000001</v>
      </c>
      <c r="K107" s="50">
        <v>1013508.560328</v>
      </c>
    </row>
    <row r="108" spans="1:11" ht="19.149999999999999" customHeight="1" x14ac:dyDescent="0.2">
      <c r="A108" s="43" t="s">
        <v>129</v>
      </c>
      <c r="B108" s="152">
        <v>78189.845000000001</v>
      </c>
      <c r="C108" s="152">
        <v>62250.48</v>
      </c>
      <c r="D108" s="152">
        <v>354900</v>
      </c>
      <c r="E108" s="152">
        <v>47889.46</v>
      </c>
      <c r="F108" s="152">
        <v>28370.11</v>
      </c>
      <c r="G108" s="152">
        <v>34195.915000000001</v>
      </c>
      <c r="H108" s="152">
        <v>14751.090061999999</v>
      </c>
      <c r="I108" s="50">
        <v>620546.90006200003</v>
      </c>
      <c r="J108" s="152">
        <v>407902.63500000001</v>
      </c>
      <c r="K108" s="50">
        <v>1028449.535062</v>
      </c>
    </row>
    <row r="109" spans="1:11" ht="19.149999999999999" customHeight="1" x14ac:dyDescent="0.2">
      <c r="A109" s="43" t="s">
        <v>128</v>
      </c>
      <c r="B109" s="153">
        <v>80894.565000000002</v>
      </c>
      <c r="C109" s="153">
        <v>59250.48</v>
      </c>
      <c r="D109" s="153">
        <v>352570</v>
      </c>
      <c r="E109" s="153">
        <v>48798.394999999997</v>
      </c>
      <c r="F109" s="153">
        <v>27976.11</v>
      </c>
      <c r="G109" s="153">
        <v>33358.915000000001</v>
      </c>
      <c r="H109" s="153">
        <v>15113.695414</v>
      </c>
      <c r="I109" s="50">
        <v>617962.16041400004</v>
      </c>
      <c r="J109" s="153">
        <v>398270.03100000002</v>
      </c>
      <c r="K109" s="50">
        <v>1016232.191414</v>
      </c>
    </row>
    <row r="110" spans="1:11" ht="19.149999999999999" customHeight="1" x14ac:dyDescent="0.2">
      <c r="A110" s="43" t="s">
        <v>127</v>
      </c>
      <c r="B110" s="50">
        <v>78885.524999999994</v>
      </c>
      <c r="C110" s="50">
        <v>62250.48</v>
      </c>
      <c r="D110" s="50">
        <v>346892</v>
      </c>
      <c r="E110" s="50">
        <v>51539.105000000003</v>
      </c>
      <c r="F110" s="50">
        <v>27636.11</v>
      </c>
      <c r="G110" s="50">
        <v>30273.915000000001</v>
      </c>
      <c r="H110" s="50">
        <v>14938.0792</v>
      </c>
      <c r="I110" s="50">
        <v>612415.21420000005</v>
      </c>
      <c r="J110" s="50">
        <v>411115.71</v>
      </c>
      <c r="K110" s="50">
        <v>1023530.9242</v>
      </c>
    </row>
    <row r="111" spans="1:11" ht="19.149999999999999" customHeight="1" x14ac:dyDescent="0.2">
      <c r="A111" s="43" t="s">
        <v>126</v>
      </c>
      <c r="B111" s="50">
        <v>76154.035000000003</v>
      </c>
      <c r="C111" s="50">
        <v>62250.48</v>
      </c>
      <c r="D111" s="50">
        <v>322112</v>
      </c>
      <c r="E111" s="50">
        <v>50227.035000000003</v>
      </c>
      <c r="F111" s="50">
        <v>27293.11</v>
      </c>
      <c r="G111" s="50">
        <v>29111.415000000001</v>
      </c>
      <c r="H111" s="50">
        <v>15129.565601</v>
      </c>
      <c r="I111" s="50">
        <v>582277.64060100005</v>
      </c>
      <c r="J111" s="50">
        <v>429248.353</v>
      </c>
      <c r="K111" s="50">
        <v>1011525.9936010001</v>
      </c>
    </row>
    <row r="112" spans="1:11" ht="19.149999999999999" customHeight="1" x14ac:dyDescent="0.2">
      <c r="A112" s="43" t="s">
        <v>125</v>
      </c>
      <c r="B112" s="50">
        <v>78279.17</v>
      </c>
      <c r="C112" s="50">
        <v>65250.48</v>
      </c>
      <c r="D112" s="50">
        <v>323982</v>
      </c>
      <c r="E112" s="50">
        <v>53200.285000000003</v>
      </c>
      <c r="F112" s="50">
        <v>26665.11</v>
      </c>
      <c r="G112" s="50">
        <v>29360.465</v>
      </c>
      <c r="H112" s="50">
        <v>16702.035183</v>
      </c>
      <c r="I112" s="50">
        <v>593439.54518300004</v>
      </c>
      <c r="J112" s="50">
        <v>398526.09899999999</v>
      </c>
      <c r="K112" s="50">
        <v>991965.64418299997</v>
      </c>
    </row>
    <row r="113" spans="1:11" ht="19.149999999999999" customHeight="1" x14ac:dyDescent="0.2">
      <c r="A113" s="43" t="s">
        <v>124</v>
      </c>
      <c r="B113" s="50">
        <v>76796.429999999993</v>
      </c>
      <c r="C113" s="50">
        <v>71235.48</v>
      </c>
      <c r="D113" s="50">
        <v>300540</v>
      </c>
      <c r="E113" s="50">
        <v>54763.885000000002</v>
      </c>
      <c r="F113" s="50">
        <v>26365.11</v>
      </c>
      <c r="G113" s="50">
        <v>29125.465</v>
      </c>
      <c r="H113" s="50">
        <v>17308.375048999998</v>
      </c>
      <c r="I113" s="50">
        <v>576134.74504900002</v>
      </c>
      <c r="J113" s="50">
        <v>406385.42599999998</v>
      </c>
      <c r="K113" s="50">
        <v>982520.171049</v>
      </c>
    </row>
    <row r="114" spans="1:11" ht="19.149999999999999" customHeight="1" x14ac:dyDescent="0.2">
      <c r="A114" s="43" t="s">
        <v>123</v>
      </c>
      <c r="B114" s="50">
        <v>76124.3</v>
      </c>
      <c r="C114" s="50">
        <v>71235.48</v>
      </c>
      <c r="D114" s="50">
        <v>307300</v>
      </c>
      <c r="E114" s="50">
        <v>54875.425000000003</v>
      </c>
      <c r="F114" s="50">
        <v>26096.11</v>
      </c>
      <c r="G114" s="50">
        <v>29125.465</v>
      </c>
      <c r="H114" s="50">
        <v>17181.089630999999</v>
      </c>
      <c r="I114" s="50">
        <v>581937.86963099998</v>
      </c>
      <c r="J114" s="50">
        <v>377342.08500000002</v>
      </c>
      <c r="K114" s="50">
        <v>959279.95463099994</v>
      </c>
    </row>
    <row r="115" spans="1:11" ht="19.149999999999999" customHeight="1" x14ac:dyDescent="0.2">
      <c r="A115" s="43" t="s">
        <v>122</v>
      </c>
      <c r="B115" s="50">
        <v>77114.17</v>
      </c>
      <c r="C115" s="50">
        <v>68235.48</v>
      </c>
      <c r="D115" s="50">
        <v>318200</v>
      </c>
      <c r="E115" s="50">
        <v>56797.599999999999</v>
      </c>
      <c r="F115" s="50">
        <v>25263.11</v>
      </c>
      <c r="G115" s="50">
        <v>29409.665000000001</v>
      </c>
      <c r="H115" s="50">
        <v>16727.457381</v>
      </c>
      <c r="I115" s="50">
        <v>591747.48238099995</v>
      </c>
      <c r="J115" s="50">
        <v>407529.22</v>
      </c>
      <c r="K115" s="50">
        <v>999276.70238100004</v>
      </c>
    </row>
    <row r="116" spans="1:11" ht="19.149999999999999" customHeight="1" x14ac:dyDescent="0.2">
      <c r="A116" s="43" t="s">
        <v>121</v>
      </c>
      <c r="B116" s="50">
        <v>75550.25</v>
      </c>
      <c r="C116" s="50">
        <v>68235.48</v>
      </c>
      <c r="D116" s="50">
        <v>316865</v>
      </c>
      <c r="E116" s="50">
        <v>62197.279999999999</v>
      </c>
      <c r="F116" s="50">
        <v>24777.11</v>
      </c>
      <c r="G116" s="50">
        <v>29014.665000000001</v>
      </c>
      <c r="H116" s="50">
        <v>16685.750748999999</v>
      </c>
      <c r="I116" s="50">
        <v>593325.53574900003</v>
      </c>
      <c r="J116" s="50">
        <v>415316.429</v>
      </c>
      <c r="K116" s="50">
        <v>1008641.964749</v>
      </c>
    </row>
    <row r="117" spans="1:11" ht="19.149999999999999" customHeight="1" x14ac:dyDescent="0.2">
      <c r="A117" s="48">
        <v>42705</v>
      </c>
      <c r="B117" s="152">
        <v>73134.77</v>
      </c>
      <c r="C117" s="152">
        <v>68235.48</v>
      </c>
      <c r="D117" s="152">
        <v>300715</v>
      </c>
      <c r="E117" s="152">
        <v>68031.070000000007</v>
      </c>
      <c r="F117" s="152">
        <v>24432.11</v>
      </c>
      <c r="G117" s="152">
        <v>28604.665000000001</v>
      </c>
      <c r="H117" s="152">
        <v>16035.641304000001</v>
      </c>
      <c r="I117" s="50">
        <f>SUM(B117:H117)</f>
        <v>579188.73630400014</v>
      </c>
      <c r="J117" s="152">
        <v>410122.32799999998</v>
      </c>
      <c r="K117" s="50">
        <f t="shared" ref="K117:K180" si="0">SUM(I117:J117)</f>
        <v>989311.06430400012</v>
      </c>
    </row>
    <row r="118" spans="1:11" ht="19.149999999999999" customHeight="1" x14ac:dyDescent="0.2">
      <c r="A118" s="48">
        <v>42675</v>
      </c>
      <c r="B118" s="152">
        <v>76603.044999999998</v>
      </c>
      <c r="C118" s="152">
        <v>71085.175000000003</v>
      </c>
      <c r="D118" s="152">
        <v>281245</v>
      </c>
      <c r="E118" s="152">
        <v>69204.31</v>
      </c>
      <c r="F118" s="152">
        <v>23640.11</v>
      </c>
      <c r="G118" s="152">
        <v>27487.15</v>
      </c>
      <c r="H118" s="152">
        <v>14703.893794</v>
      </c>
      <c r="I118" s="50">
        <f>SUM(B118:H118)</f>
        <v>563968.68379399995</v>
      </c>
      <c r="J118" s="152">
        <v>406192.12699999998</v>
      </c>
      <c r="K118" s="50">
        <f t="shared" si="0"/>
        <v>970160.81079399993</v>
      </c>
    </row>
    <row r="119" spans="1:11" ht="19.149999999999999" customHeight="1" x14ac:dyDescent="0.2">
      <c r="A119" s="48">
        <v>42644</v>
      </c>
      <c r="B119" s="152">
        <v>74941.095000000001</v>
      </c>
      <c r="C119" s="152">
        <v>69335.175000000003</v>
      </c>
      <c r="D119" s="152">
        <v>264295</v>
      </c>
      <c r="E119" s="152">
        <v>74211.259999999995</v>
      </c>
      <c r="F119" s="152">
        <v>23226.11</v>
      </c>
      <c r="G119" s="152">
        <v>26737.15</v>
      </c>
      <c r="H119" s="152">
        <v>12505.000716999999</v>
      </c>
      <c r="I119" s="50">
        <f>SUM(B119:H119)</f>
        <v>545250.79071700003</v>
      </c>
      <c r="J119" s="152">
        <v>417187.63899999997</v>
      </c>
      <c r="K119" s="50">
        <f t="shared" si="0"/>
        <v>962438.42971699999</v>
      </c>
    </row>
    <row r="120" spans="1:11" ht="19.149999999999999" customHeight="1" x14ac:dyDescent="0.2">
      <c r="A120" s="48">
        <v>42614</v>
      </c>
      <c r="B120" s="152">
        <v>74609.37</v>
      </c>
      <c r="C120" s="152">
        <v>69335.175000000003</v>
      </c>
      <c r="D120" s="152">
        <v>241330</v>
      </c>
      <c r="E120" s="152">
        <v>85806.835000000006</v>
      </c>
      <c r="F120" s="152">
        <v>22897.11</v>
      </c>
      <c r="G120" s="152">
        <v>27400.15</v>
      </c>
      <c r="H120" s="152">
        <v>11541.298433</v>
      </c>
      <c r="I120" s="50">
        <f>SUM(B120:H120)</f>
        <v>532919.938433</v>
      </c>
      <c r="J120" s="152">
        <v>434807.57699999999</v>
      </c>
      <c r="K120" s="50">
        <f t="shared" si="0"/>
        <v>967727.51543299994</v>
      </c>
    </row>
    <row r="121" spans="1:11" ht="19.149999999999999" customHeight="1" x14ac:dyDescent="0.2">
      <c r="A121" s="48">
        <v>42583</v>
      </c>
      <c r="B121" s="153">
        <v>77666.41</v>
      </c>
      <c r="C121" s="153">
        <v>70835.175000000003</v>
      </c>
      <c r="D121" s="153">
        <v>209554</v>
      </c>
      <c r="E121" s="153">
        <v>96368.77</v>
      </c>
      <c r="F121" s="153">
        <v>21465.11</v>
      </c>
      <c r="G121" s="153">
        <v>26791.15</v>
      </c>
      <c r="H121" s="153">
        <v>10438.621553999999</v>
      </c>
      <c r="I121" s="50">
        <f>SUM(B121:H121)</f>
        <v>513119.23655400006</v>
      </c>
      <c r="J121" s="153">
        <v>441228.35499999998</v>
      </c>
      <c r="K121" s="50">
        <f t="shared" si="0"/>
        <v>954347.59155400004</v>
      </c>
    </row>
    <row r="122" spans="1:11" ht="19.149999999999999" customHeight="1" x14ac:dyDescent="0.2">
      <c r="A122" s="48">
        <v>42552</v>
      </c>
      <c r="B122" s="50">
        <v>76794.324999999997</v>
      </c>
      <c r="C122" s="50">
        <v>63585.175000000003</v>
      </c>
      <c r="D122" s="50">
        <v>191709</v>
      </c>
      <c r="E122" s="50">
        <v>102935.245</v>
      </c>
      <c r="F122" s="50">
        <v>21104.61</v>
      </c>
      <c r="G122" s="50">
        <v>25067.15</v>
      </c>
      <c r="H122" s="50">
        <v>10129.42541</v>
      </c>
      <c r="I122" s="50">
        <f t="shared" ref="I122:I185" si="1">SUM(B122:H122)</f>
        <v>491324.93041000003</v>
      </c>
      <c r="J122" s="50">
        <v>460774.24800000002</v>
      </c>
      <c r="K122" s="50">
        <f t="shared" si="0"/>
        <v>952099.17841000005</v>
      </c>
    </row>
    <row r="123" spans="1:11" ht="19.149999999999999" customHeight="1" x14ac:dyDescent="0.2">
      <c r="A123" s="48">
        <v>42522</v>
      </c>
      <c r="B123" s="50">
        <v>74072.744999999995</v>
      </c>
      <c r="C123" s="50">
        <v>57585.175000000003</v>
      </c>
      <c r="D123" s="50">
        <v>195281</v>
      </c>
      <c r="E123" s="50">
        <v>101125.34</v>
      </c>
      <c r="F123" s="50">
        <v>23869.61</v>
      </c>
      <c r="G123" s="50">
        <v>28881.15</v>
      </c>
      <c r="H123" s="50">
        <v>11616.443278999999</v>
      </c>
      <c r="I123" s="50">
        <f t="shared" si="1"/>
        <v>492431.46327900002</v>
      </c>
      <c r="J123" s="50">
        <v>471378.63</v>
      </c>
      <c r="K123" s="50">
        <f t="shared" si="0"/>
        <v>963810.09327900002</v>
      </c>
    </row>
    <row r="124" spans="1:11" ht="19.149999999999999" customHeight="1" x14ac:dyDescent="0.2">
      <c r="A124" s="48">
        <v>42491</v>
      </c>
      <c r="B124" s="50">
        <v>75772.479999999996</v>
      </c>
      <c r="C124" s="50">
        <v>57085.175000000003</v>
      </c>
      <c r="D124" s="50">
        <v>167671</v>
      </c>
      <c r="E124" s="50">
        <v>105136.74</v>
      </c>
      <c r="F124" s="50">
        <v>23335.61</v>
      </c>
      <c r="G124" s="50">
        <v>34263.65</v>
      </c>
      <c r="H124" s="50">
        <v>12188.136326</v>
      </c>
      <c r="I124" s="50">
        <f t="shared" si="1"/>
        <v>475452.79132600001</v>
      </c>
      <c r="J124" s="50">
        <v>455648.62699999998</v>
      </c>
      <c r="K124" s="50">
        <f t="shared" si="0"/>
        <v>931101.41832599998</v>
      </c>
    </row>
    <row r="125" spans="1:11" ht="19.149999999999999" customHeight="1" x14ac:dyDescent="0.2">
      <c r="A125" s="48">
        <v>42461</v>
      </c>
      <c r="B125" s="50">
        <v>75643.604999999996</v>
      </c>
      <c r="C125" s="50">
        <v>56225.58</v>
      </c>
      <c r="D125" s="50">
        <v>161042.5</v>
      </c>
      <c r="E125" s="50">
        <v>102158.88</v>
      </c>
      <c r="F125" s="50">
        <v>23174.61</v>
      </c>
      <c r="G125" s="50">
        <v>34642.850000000006</v>
      </c>
      <c r="H125" s="50">
        <v>12699.238238</v>
      </c>
      <c r="I125" s="50">
        <f t="shared" si="1"/>
        <v>465587.26323800004</v>
      </c>
      <c r="J125" s="50">
        <v>440792.18400000001</v>
      </c>
      <c r="K125" s="50">
        <f t="shared" si="0"/>
        <v>906379.44723800011</v>
      </c>
    </row>
    <row r="126" spans="1:11" ht="19.149999999999999" customHeight="1" x14ac:dyDescent="0.2">
      <c r="A126" s="48">
        <v>42430</v>
      </c>
      <c r="B126" s="50">
        <v>75337.345000000001</v>
      </c>
      <c r="C126" s="50">
        <v>56225.58</v>
      </c>
      <c r="D126" s="50">
        <v>153148.5</v>
      </c>
      <c r="E126" s="50">
        <v>101158.78</v>
      </c>
      <c r="F126" s="50">
        <v>25013.23</v>
      </c>
      <c r="G126" s="50">
        <v>34443.584999999999</v>
      </c>
      <c r="H126" s="50">
        <v>13811.560552000001</v>
      </c>
      <c r="I126" s="50">
        <f t="shared" si="1"/>
        <v>459138.58055199997</v>
      </c>
      <c r="J126" s="50">
        <v>437688.73600000003</v>
      </c>
      <c r="K126" s="50">
        <f t="shared" si="0"/>
        <v>896827.316552</v>
      </c>
    </row>
    <row r="127" spans="1:11" ht="19.149999999999999" customHeight="1" x14ac:dyDescent="0.2">
      <c r="A127" s="48">
        <v>42401</v>
      </c>
      <c r="B127" s="50">
        <v>78211.11</v>
      </c>
      <c r="C127" s="50">
        <v>56225.58</v>
      </c>
      <c r="D127" s="50">
        <v>140508.5</v>
      </c>
      <c r="E127" s="50">
        <v>95532.805000000008</v>
      </c>
      <c r="F127" s="50">
        <v>25742.23</v>
      </c>
      <c r="G127" s="50">
        <v>34125.084999999999</v>
      </c>
      <c r="H127" s="50">
        <v>15967.975807000001</v>
      </c>
      <c r="I127" s="50">
        <f t="shared" si="1"/>
        <v>446313.28580700001</v>
      </c>
      <c r="J127" s="50">
        <v>468829.94500000001</v>
      </c>
      <c r="K127" s="50">
        <f t="shared" si="0"/>
        <v>915143.23080700007</v>
      </c>
    </row>
    <row r="128" spans="1:11" ht="19.149999999999999" customHeight="1" x14ac:dyDescent="0.2">
      <c r="A128" s="48">
        <v>42370</v>
      </c>
      <c r="B128" s="50">
        <v>77656.41</v>
      </c>
      <c r="C128" s="50">
        <v>54225.58</v>
      </c>
      <c r="D128" s="50">
        <v>115713.5</v>
      </c>
      <c r="E128" s="50">
        <v>93491.18</v>
      </c>
      <c r="F128" s="50">
        <v>26083.23</v>
      </c>
      <c r="G128" s="50">
        <v>34812.485000000001</v>
      </c>
      <c r="H128" s="50">
        <v>18519.444566999999</v>
      </c>
      <c r="I128" s="50">
        <f t="shared" si="1"/>
        <v>420501.82956699992</v>
      </c>
      <c r="J128" s="50">
        <v>499225.56800000003</v>
      </c>
      <c r="K128" s="50">
        <f t="shared" si="0"/>
        <v>919727.39756700001</v>
      </c>
    </row>
    <row r="129" spans="1:11" ht="19.149999999999999" customHeight="1" x14ac:dyDescent="0.2">
      <c r="A129" s="48">
        <v>42339</v>
      </c>
      <c r="B129" s="50">
        <v>77458.53</v>
      </c>
      <c r="C129" s="50">
        <v>54225.58</v>
      </c>
      <c r="D129" s="50">
        <v>95122</v>
      </c>
      <c r="E129" s="50">
        <v>105867.47</v>
      </c>
      <c r="F129" s="50">
        <v>26073.23</v>
      </c>
      <c r="G129" s="50">
        <v>33562.485000000001</v>
      </c>
      <c r="H129" s="50">
        <v>18549.780634999999</v>
      </c>
      <c r="I129" s="50">
        <f t="shared" si="1"/>
        <v>410859.0756349999</v>
      </c>
      <c r="J129" s="50">
        <v>494342.67599999998</v>
      </c>
      <c r="K129" s="50">
        <f t="shared" si="0"/>
        <v>905201.75163499988</v>
      </c>
    </row>
    <row r="130" spans="1:11" ht="19.149999999999999" customHeight="1" x14ac:dyDescent="0.2">
      <c r="A130" s="48">
        <v>42309</v>
      </c>
      <c r="B130" s="50">
        <v>80598.240000000005</v>
      </c>
      <c r="C130" s="50">
        <v>54225.58</v>
      </c>
      <c r="D130" s="50">
        <v>96822</v>
      </c>
      <c r="E130" s="50">
        <v>116245.87</v>
      </c>
      <c r="F130" s="50">
        <v>25532.23</v>
      </c>
      <c r="G130" s="50">
        <v>33128.485000000001</v>
      </c>
      <c r="H130" s="50">
        <v>19000.851262</v>
      </c>
      <c r="I130" s="50">
        <f t="shared" si="1"/>
        <v>425553.25626199995</v>
      </c>
      <c r="J130" s="50">
        <v>436489.89199999999</v>
      </c>
      <c r="K130" s="50">
        <f t="shared" si="0"/>
        <v>862043.14826199994</v>
      </c>
    </row>
    <row r="131" spans="1:11" ht="19.149999999999999" customHeight="1" x14ac:dyDescent="0.2">
      <c r="A131" s="48">
        <v>42278</v>
      </c>
      <c r="B131" s="50">
        <v>81029.72</v>
      </c>
      <c r="C131" s="50">
        <v>54225.58</v>
      </c>
      <c r="D131" s="50">
        <v>90692</v>
      </c>
      <c r="E131" s="50">
        <v>123062.955</v>
      </c>
      <c r="F131" s="50">
        <v>25961.23</v>
      </c>
      <c r="G131" s="50">
        <v>38569.485000000001</v>
      </c>
      <c r="H131" s="50">
        <v>21459.155068</v>
      </c>
      <c r="I131" s="50">
        <f t="shared" si="1"/>
        <v>435000.12506799999</v>
      </c>
      <c r="J131" s="50">
        <v>435858.72100000002</v>
      </c>
      <c r="K131" s="50">
        <f t="shared" si="0"/>
        <v>870858.84606799996</v>
      </c>
    </row>
    <row r="132" spans="1:11" ht="19.149999999999999" customHeight="1" x14ac:dyDescent="0.2">
      <c r="A132" s="48">
        <v>42248</v>
      </c>
      <c r="B132" s="50">
        <v>79826.47</v>
      </c>
      <c r="C132" s="50">
        <v>51225.58</v>
      </c>
      <c r="D132" s="50">
        <v>86707</v>
      </c>
      <c r="E132" s="50">
        <v>125584.455</v>
      </c>
      <c r="F132" s="50">
        <v>29448.73</v>
      </c>
      <c r="G132" s="50">
        <v>48731.584999999999</v>
      </c>
      <c r="H132" s="50">
        <v>25476.321626999998</v>
      </c>
      <c r="I132" s="50">
        <f t="shared" si="1"/>
        <v>447000.141627</v>
      </c>
      <c r="J132" s="50">
        <v>409510.82699999999</v>
      </c>
      <c r="K132" s="50">
        <f t="shared" si="0"/>
        <v>856510.96862699999</v>
      </c>
    </row>
    <row r="133" spans="1:11" ht="19.149999999999999" customHeight="1" x14ac:dyDescent="0.2">
      <c r="A133" s="48">
        <v>42217</v>
      </c>
      <c r="B133" s="50">
        <v>82639.460000000006</v>
      </c>
      <c r="C133" s="50">
        <v>51225.58</v>
      </c>
      <c r="D133" s="50">
        <v>77757</v>
      </c>
      <c r="E133" s="50">
        <v>142112.155</v>
      </c>
      <c r="F133" s="50">
        <v>29405.73</v>
      </c>
      <c r="G133" s="50">
        <v>58341.584999999999</v>
      </c>
      <c r="H133" s="50">
        <v>30558.095604999999</v>
      </c>
      <c r="I133" s="50">
        <f t="shared" si="1"/>
        <v>472039.60560499999</v>
      </c>
      <c r="J133" s="50">
        <v>377196.913</v>
      </c>
      <c r="K133" s="50">
        <f t="shared" si="0"/>
        <v>849236.51860499999</v>
      </c>
    </row>
    <row r="134" spans="1:11" ht="19.149999999999999" customHeight="1" x14ac:dyDescent="0.2">
      <c r="A134" s="48">
        <v>42186</v>
      </c>
      <c r="B134" s="50">
        <v>83033.210000000006</v>
      </c>
      <c r="C134" s="50">
        <v>54225.58</v>
      </c>
      <c r="D134" s="50">
        <v>57565</v>
      </c>
      <c r="E134" s="50">
        <v>152531.405</v>
      </c>
      <c r="F134" s="50">
        <v>29513.73</v>
      </c>
      <c r="G134" s="50">
        <v>63183.184999999998</v>
      </c>
      <c r="H134" s="50">
        <v>31309.954936999999</v>
      </c>
      <c r="I134" s="50">
        <f t="shared" si="1"/>
        <v>471362.06493699999</v>
      </c>
      <c r="J134" s="50">
        <v>383333.88699999999</v>
      </c>
      <c r="K134" s="50">
        <f t="shared" si="0"/>
        <v>854695.95193700003</v>
      </c>
    </row>
    <row r="135" spans="1:11" ht="19.149999999999999" customHeight="1" x14ac:dyDescent="0.2">
      <c r="A135" s="48">
        <v>42156</v>
      </c>
      <c r="B135" s="50">
        <v>83421.210000000006</v>
      </c>
      <c r="C135" s="50">
        <v>51225.58</v>
      </c>
      <c r="D135" s="50">
        <v>50626</v>
      </c>
      <c r="E135" s="50">
        <v>146264.79499999998</v>
      </c>
      <c r="F135" s="50">
        <v>29946.73</v>
      </c>
      <c r="G135" s="50">
        <v>61661.184999999998</v>
      </c>
      <c r="H135" s="50">
        <v>31457.783553999998</v>
      </c>
      <c r="I135" s="50">
        <f t="shared" si="1"/>
        <v>454603.28355399997</v>
      </c>
      <c r="J135" s="50">
        <v>398179.96400000004</v>
      </c>
      <c r="K135" s="50">
        <f t="shared" si="0"/>
        <v>852783.247554</v>
      </c>
    </row>
    <row r="136" spans="1:11" ht="19.149999999999999" customHeight="1" x14ac:dyDescent="0.2">
      <c r="A136" s="48">
        <v>42125</v>
      </c>
      <c r="B136" s="50">
        <v>87724.654999999999</v>
      </c>
      <c r="C136" s="50">
        <v>51225.58</v>
      </c>
      <c r="D136" s="50">
        <v>46876</v>
      </c>
      <c r="E136" s="50">
        <v>136361.79499999998</v>
      </c>
      <c r="F136" s="50">
        <v>29584.73</v>
      </c>
      <c r="G136" s="50">
        <v>69631.184999999998</v>
      </c>
      <c r="H136" s="50">
        <v>33218.916928999999</v>
      </c>
      <c r="I136" s="50">
        <f t="shared" si="1"/>
        <v>454622.86192899995</v>
      </c>
      <c r="J136" s="50">
        <v>375400.40899999999</v>
      </c>
      <c r="K136" s="50">
        <f t="shared" si="0"/>
        <v>830023.27092899987</v>
      </c>
    </row>
    <row r="137" spans="1:11" ht="19.149999999999999" customHeight="1" x14ac:dyDescent="0.2">
      <c r="A137" s="48">
        <v>42095</v>
      </c>
      <c r="B137" s="50">
        <v>87333.475000000006</v>
      </c>
      <c r="C137" s="50">
        <v>48225.58</v>
      </c>
      <c r="D137" s="50">
        <v>49476</v>
      </c>
      <c r="E137" s="50">
        <v>131101.68</v>
      </c>
      <c r="F137" s="50">
        <v>29904.73</v>
      </c>
      <c r="G137" s="50">
        <v>71181.09</v>
      </c>
      <c r="H137" s="50">
        <v>34294.425659</v>
      </c>
      <c r="I137" s="50">
        <f t="shared" si="1"/>
        <v>451516.98065899994</v>
      </c>
      <c r="J137" s="50">
        <v>371994.24199999997</v>
      </c>
      <c r="K137" s="50">
        <f t="shared" si="0"/>
        <v>823511.22265899996</v>
      </c>
    </row>
    <row r="138" spans="1:11" ht="19.149999999999999" customHeight="1" x14ac:dyDescent="0.2">
      <c r="A138" s="48">
        <v>42064</v>
      </c>
      <c r="B138" s="50">
        <v>87194.824999999997</v>
      </c>
      <c r="C138" s="50">
        <v>48225.58</v>
      </c>
      <c r="D138" s="50">
        <v>47926</v>
      </c>
      <c r="E138" s="50">
        <v>132695.41499999998</v>
      </c>
      <c r="F138" s="50">
        <v>31482.73</v>
      </c>
      <c r="G138" s="50">
        <v>75598.09</v>
      </c>
      <c r="H138" s="50">
        <v>35898.545119000002</v>
      </c>
      <c r="I138" s="50">
        <f t="shared" si="1"/>
        <v>459021.18511899991</v>
      </c>
      <c r="J138" s="50">
        <v>353175.32500000001</v>
      </c>
      <c r="K138" s="50">
        <f t="shared" si="0"/>
        <v>812196.51011899998</v>
      </c>
    </row>
    <row r="139" spans="1:11" ht="19.149999999999999" customHeight="1" x14ac:dyDescent="0.2">
      <c r="A139" s="48">
        <v>42036</v>
      </c>
      <c r="B139" s="50">
        <v>91426.904999999999</v>
      </c>
      <c r="C139" s="50">
        <v>48225.58</v>
      </c>
      <c r="D139" s="50">
        <v>51576</v>
      </c>
      <c r="E139" s="50">
        <v>133233.505</v>
      </c>
      <c r="F139" s="50">
        <v>31445.23</v>
      </c>
      <c r="G139" s="50">
        <v>75583.09</v>
      </c>
      <c r="H139" s="50">
        <v>35055.746027000001</v>
      </c>
      <c r="I139" s="50">
        <f t="shared" si="1"/>
        <v>466546.05602699996</v>
      </c>
      <c r="J139" s="50">
        <v>363054.73200000002</v>
      </c>
      <c r="K139" s="50">
        <f t="shared" si="0"/>
        <v>829600.78802699992</v>
      </c>
    </row>
    <row r="140" spans="1:11" ht="19.149999999999999" customHeight="1" x14ac:dyDescent="0.2">
      <c r="A140" s="48">
        <v>42005</v>
      </c>
      <c r="B140" s="50">
        <v>91657.675000000003</v>
      </c>
      <c r="C140" s="50">
        <v>48225.58</v>
      </c>
      <c r="D140" s="50">
        <v>61101</v>
      </c>
      <c r="E140" s="50">
        <v>125887.86500000001</v>
      </c>
      <c r="F140" s="50">
        <v>31699.23</v>
      </c>
      <c r="G140" s="50">
        <v>74579.09</v>
      </c>
      <c r="H140" s="50">
        <v>36180.966161000004</v>
      </c>
      <c r="I140" s="50">
        <f t="shared" si="1"/>
        <v>469331.40616099996</v>
      </c>
      <c r="J140" s="50">
        <v>377222.94699999999</v>
      </c>
      <c r="K140" s="50">
        <f t="shared" si="0"/>
        <v>846554.35316099995</v>
      </c>
    </row>
    <row r="141" spans="1:11" ht="19.149999999999999" customHeight="1" x14ac:dyDescent="0.2">
      <c r="A141" s="48">
        <v>41974</v>
      </c>
      <c r="B141" s="50">
        <v>90267.845000000001</v>
      </c>
      <c r="C141" s="50">
        <v>49725.58</v>
      </c>
      <c r="D141" s="50">
        <v>63001</v>
      </c>
      <c r="E141" s="50">
        <v>132990.155</v>
      </c>
      <c r="F141" s="50">
        <v>32997.230000000003</v>
      </c>
      <c r="G141" s="50">
        <v>76347.59</v>
      </c>
      <c r="H141" s="50">
        <v>39482.592144000002</v>
      </c>
      <c r="I141" s="50">
        <f t="shared" si="1"/>
        <v>484811.9921439999</v>
      </c>
      <c r="J141" s="50">
        <v>362362.80499999999</v>
      </c>
      <c r="K141" s="50">
        <f t="shared" si="0"/>
        <v>847174.79714399995</v>
      </c>
    </row>
    <row r="142" spans="1:11" ht="19.149999999999999" customHeight="1" x14ac:dyDescent="0.2">
      <c r="A142" s="48">
        <v>41944</v>
      </c>
      <c r="B142" s="50">
        <v>90308.865000000005</v>
      </c>
      <c r="C142" s="50">
        <v>49725.58</v>
      </c>
      <c r="D142" s="50">
        <v>65401</v>
      </c>
      <c r="E142" s="50">
        <v>132242.18</v>
      </c>
      <c r="F142" s="50">
        <v>32463.73</v>
      </c>
      <c r="G142" s="50">
        <v>72346.59</v>
      </c>
      <c r="H142" s="50">
        <v>42114.754585000002</v>
      </c>
      <c r="I142" s="50">
        <f t="shared" si="1"/>
        <v>484602.69958499994</v>
      </c>
      <c r="J142" s="50">
        <v>325368.68400000001</v>
      </c>
      <c r="K142" s="50">
        <f t="shared" si="0"/>
        <v>809971.38358499995</v>
      </c>
    </row>
    <row r="143" spans="1:11" ht="19.149999999999999" customHeight="1" x14ac:dyDescent="0.2">
      <c r="A143" s="48">
        <v>41913</v>
      </c>
      <c r="B143" s="50">
        <v>90916.574999999997</v>
      </c>
      <c r="C143" s="50">
        <v>46725.58</v>
      </c>
      <c r="D143" s="50">
        <v>68661</v>
      </c>
      <c r="E143" s="50">
        <v>131822.07</v>
      </c>
      <c r="F143" s="50">
        <v>32540.73</v>
      </c>
      <c r="G143" s="50">
        <v>72875.09</v>
      </c>
      <c r="H143" s="50">
        <v>43960.431685000003</v>
      </c>
      <c r="I143" s="50">
        <f t="shared" si="1"/>
        <v>487501.47668499994</v>
      </c>
      <c r="J143" s="50">
        <v>318140.07</v>
      </c>
      <c r="K143" s="50">
        <f t="shared" si="0"/>
        <v>805641.54668499995</v>
      </c>
    </row>
    <row r="144" spans="1:11" ht="19.149999999999999" customHeight="1" x14ac:dyDescent="0.2">
      <c r="A144" s="48">
        <v>41883</v>
      </c>
      <c r="B144" s="50">
        <v>90184.95</v>
      </c>
      <c r="C144" s="50">
        <v>46725.58</v>
      </c>
      <c r="D144" s="50">
        <v>66186</v>
      </c>
      <c r="E144" s="50">
        <v>135152.64500000002</v>
      </c>
      <c r="F144" s="50">
        <v>32736.73</v>
      </c>
      <c r="G144" s="50">
        <v>73445.09</v>
      </c>
      <c r="H144" s="50">
        <v>44838.546192000002</v>
      </c>
      <c r="I144" s="50">
        <f t="shared" si="1"/>
        <v>489269.54119199998</v>
      </c>
      <c r="J144" s="50">
        <v>327680.29700000002</v>
      </c>
      <c r="K144" s="50">
        <f t="shared" si="0"/>
        <v>816949.83819200005</v>
      </c>
    </row>
    <row r="145" spans="1:11" ht="19.149999999999999" customHeight="1" x14ac:dyDescent="0.2">
      <c r="A145" s="48">
        <v>41852</v>
      </c>
      <c r="B145" s="50">
        <v>94642.23</v>
      </c>
      <c r="C145" s="50">
        <v>45225.58</v>
      </c>
      <c r="D145" s="50">
        <v>68106</v>
      </c>
      <c r="E145" s="50">
        <v>122696.575</v>
      </c>
      <c r="F145" s="50">
        <v>32182.73</v>
      </c>
      <c r="G145" s="50">
        <v>66575.09</v>
      </c>
      <c r="H145" s="50">
        <v>44784.785230000001</v>
      </c>
      <c r="I145" s="50">
        <f t="shared" si="1"/>
        <v>474212.99022999994</v>
      </c>
      <c r="J145" s="50">
        <v>333803.88300000003</v>
      </c>
      <c r="K145" s="50">
        <f t="shared" si="0"/>
        <v>808016.87323000003</v>
      </c>
    </row>
    <row r="146" spans="1:11" ht="19.149999999999999" customHeight="1" x14ac:dyDescent="0.2">
      <c r="A146" s="48">
        <v>41821</v>
      </c>
      <c r="B146" s="50">
        <v>91455.41</v>
      </c>
      <c r="C146" s="50">
        <v>45200.58</v>
      </c>
      <c r="D146" s="50">
        <v>72444</v>
      </c>
      <c r="E146" s="50">
        <v>127211.45</v>
      </c>
      <c r="F146" s="50">
        <v>31349.73</v>
      </c>
      <c r="G146" s="50">
        <v>65205.09</v>
      </c>
      <c r="H146" s="50">
        <v>44187.174504000002</v>
      </c>
      <c r="I146" s="50">
        <f t="shared" si="1"/>
        <v>477053.434504</v>
      </c>
      <c r="J146" s="50">
        <v>337774.88</v>
      </c>
      <c r="K146" s="50">
        <f t="shared" si="0"/>
        <v>814828.31450400001</v>
      </c>
    </row>
    <row r="147" spans="1:11" ht="19.149999999999999" customHeight="1" x14ac:dyDescent="0.2">
      <c r="A147" s="48">
        <v>41791</v>
      </c>
      <c r="B147" s="50">
        <v>89555.285000000003</v>
      </c>
      <c r="C147" s="50">
        <v>45200.58</v>
      </c>
      <c r="D147" s="50">
        <v>76344</v>
      </c>
      <c r="E147" s="50">
        <v>123810.625</v>
      </c>
      <c r="F147" s="50">
        <v>30690.73</v>
      </c>
      <c r="G147" s="50">
        <v>66577.59</v>
      </c>
      <c r="H147" s="50">
        <v>44927.781170000002</v>
      </c>
      <c r="I147" s="50">
        <f t="shared" si="1"/>
        <v>477106.59116999991</v>
      </c>
      <c r="J147" s="50">
        <v>322872.88699999999</v>
      </c>
      <c r="K147" s="50">
        <f t="shared" si="0"/>
        <v>799979.4781699999</v>
      </c>
    </row>
    <row r="148" spans="1:11" ht="19.149999999999999" customHeight="1" x14ac:dyDescent="0.2">
      <c r="A148" s="48">
        <v>41760</v>
      </c>
      <c r="B148" s="50">
        <v>91516.854999999996</v>
      </c>
      <c r="C148" s="50">
        <v>48865.85</v>
      </c>
      <c r="D148" s="50">
        <v>90169</v>
      </c>
      <c r="E148" s="50">
        <v>123291.825</v>
      </c>
      <c r="F148" s="50">
        <v>30647.73</v>
      </c>
      <c r="G148" s="50">
        <v>68610.64</v>
      </c>
      <c r="H148" s="50">
        <v>44183.632329</v>
      </c>
      <c r="I148" s="50">
        <f t="shared" si="1"/>
        <v>497285.53232899995</v>
      </c>
      <c r="J148" s="50">
        <v>288606.821</v>
      </c>
      <c r="K148" s="50">
        <f t="shared" si="0"/>
        <v>785892.35332899995</v>
      </c>
    </row>
    <row r="149" spans="1:11" ht="19.149999999999999" customHeight="1" x14ac:dyDescent="0.2">
      <c r="A149" s="48">
        <v>41730</v>
      </c>
      <c r="B149" s="50">
        <v>88911.294999999998</v>
      </c>
      <c r="C149" s="50">
        <v>52865.85</v>
      </c>
      <c r="D149" s="50">
        <v>87624</v>
      </c>
      <c r="E149" s="50">
        <v>120559.86500000001</v>
      </c>
      <c r="F149" s="50">
        <v>30541.73</v>
      </c>
      <c r="G149" s="50">
        <v>67405.64</v>
      </c>
      <c r="H149" s="50">
        <v>43153.485635999998</v>
      </c>
      <c r="I149" s="50">
        <f t="shared" si="1"/>
        <v>491061.865636</v>
      </c>
      <c r="J149" s="50">
        <v>281217.26899999997</v>
      </c>
      <c r="K149" s="50">
        <f t="shared" si="0"/>
        <v>772279.13463600003</v>
      </c>
    </row>
    <row r="150" spans="1:11" ht="19.149999999999999" customHeight="1" x14ac:dyDescent="0.2">
      <c r="A150" s="48">
        <v>41699</v>
      </c>
      <c r="B150" s="50">
        <v>86966.544999999998</v>
      </c>
      <c r="C150" s="50">
        <v>49865.85</v>
      </c>
      <c r="D150" s="50">
        <v>88074</v>
      </c>
      <c r="E150" s="50">
        <v>120748.75</v>
      </c>
      <c r="F150" s="50">
        <v>30222.084999999999</v>
      </c>
      <c r="G150" s="50">
        <v>69180.639999999999</v>
      </c>
      <c r="H150" s="50">
        <v>41285.529008999998</v>
      </c>
      <c r="I150" s="50">
        <f t="shared" si="1"/>
        <v>486343.39900900004</v>
      </c>
      <c r="J150" s="50">
        <v>267597.18300000002</v>
      </c>
      <c r="K150" s="50">
        <f t="shared" si="0"/>
        <v>753940.58200900001</v>
      </c>
    </row>
    <row r="151" spans="1:11" ht="19.149999999999999" customHeight="1" x14ac:dyDescent="0.2">
      <c r="A151" s="48">
        <v>41671</v>
      </c>
      <c r="B151" s="50">
        <v>90542.59</v>
      </c>
      <c r="C151" s="50">
        <v>49865.85</v>
      </c>
      <c r="D151" s="50">
        <v>81674</v>
      </c>
      <c r="E151" s="50">
        <v>127015.47</v>
      </c>
      <c r="F151" s="50">
        <v>29912.084999999999</v>
      </c>
      <c r="G151" s="50">
        <v>62574.64</v>
      </c>
      <c r="H151" s="50">
        <v>39662.730000000003</v>
      </c>
      <c r="I151" s="50">
        <f t="shared" si="1"/>
        <v>481247.36500000005</v>
      </c>
      <c r="J151" s="50">
        <v>273356.18900000001</v>
      </c>
      <c r="K151" s="50">
        <f t="shared" si="0"/>
        <v>754603.554</v>
      </c>
    </row>
    <row r="152" spans="1:11" ht="19.149999999999999" customHeight="1" x14ac:dyDescent="0.2">
      <c r="A152" s="48">
        <v>41640</v>
      </c>
      <c r="B152" s="50">
        <v>89732.83</v>
      </c>
      <c r="C152" s="50">
        <v>49865.85</v>
      </c>
      <c r="D152" s="50">
        <v>83514</v>
      </c>
      <c r="E152" s="50">
        <v>129673.97</v>
      </c>
      <c r="F152" s="50">
        <v>29256.084999999999</v>
      </c>
      <c r="G152" s="50">
        <v>60121.94</v>
      </c>
      <c r="H152" s="50">
        <v>38400.593560999994</v>
      </c>
      <c r="I152" s="50">
        <f t="shared" si="1"/>
        <v>480565.26856100006</v>
      </c>
      <c r="J152" s="50">
        <v>291418.34899999999</v>
      </c>
      <c r="K152" s="50">
        <f t="shared" si="0"/>
        <v>771983.61756100005</v>
      </c>
    </row>
    <row r="153" spans="1:11" ht="19.149999999999999" customHeight="1" x14ac:dyDescent="0.2">
      <c r="A153" s="48">
        <v>41609</v>
      </c>
      <c r="B153" s="50">
        <v>87437.4</v>
      </c>
      <c r="C153" s="50">
        <v>49865.85</v>
      </c>
      <c r="D153" s="50">
        <v>85664</v>
      </c>
      <c r="E153" s="50">
        <v>126303.97</v>
      </c>
      <c r="F153" s="50">
        <v>28756.084999999999</v>
      </c>
      <c r="G153" s="50">
        <v>58151.94</v>
      </c>
      <c r="H153" s="50">
        <v>37315.339224000003</v>
      </c>
      <c r="I153" s="50">
        <f t="shared" si="1"/>
        <v>473494.58422399999</v>
      </c>
      <c r="J153" s="50">
        <v>293342.31900000002</v>
      </c>
      <c r="K153" s="50">
        <f t="shared" si="0"/>
        <v>766836.90322400001</v>
      </c>
    </row>
    <row r="154" spans="1:11" ht="19.149999999999999" customHeight="1" x14ac:dyDescent="0.2">
      <c r="A154" s="48">
        <v>41579</v>
      </c>
      <c r="B154" s="50">
        <v>91561.304999999993</v>
      </c>
      <c r="C154" s="50">
        <v>53087.485000000001</v>
      </c>
      <c r="D154" s="50">
        <v>82214</v>
      </c>
      <c r="E154" s="50">
        <v>130240.97</v>
      </c>
      <c r="F154" s="50">
        <v>28051.084999999999</v>
      </c>
      <c r="G154" s="50">
        <v>53511.94</v>
      </c>
      <c r="H154" s="50">
        <v>37105.783449000002</v>
      </c>
      <c r="I154" s="50">
        <f t="shared" si="1"/>
        <v>475772.56844900001</v>
      </c>
      <c r="J154" s="50">
        <v>257908.94400000002</v>
      </c>
      <c r="K154" s="50">
        <f t="shared" si="0"/>
        <v>733681.51244900003</v>
      </c>
    </row>
    <row r="155" spans="1:11" ht="19.149999999999999" customHeight="1" x14ac:dyDescent="0.2">
      <c r="A155" s="48">
        <v>41548</v>
      </c>
      <c r="B155" s="50">
        <v>89487</v>
      </c>
      <c r="C155" s="50">
        <v>54547.385000000002</v>
      </c>
      <c r="D155" s="50">
        <v>81879</v>
      </c>
      <c r="E155" s="50">
        <v>137271.04499999998</v>
      </c>
      <c r="F155" s="50">
        <v>27724.084999999999</v>
      </c>
      <c r="G155" s="50">
        <v>57056.94</v>
      </c>
      <c r="H155" s="50">
        <v>37556.664947000005</v>
      </c>
      <c r="I155" s="50">
        <f t="shared" si="1"/>
        <v>485522.119947</v>
      </c>
      <c r="J155" s="50">
        <v>251094.15</v>
      </c>
      <c r="K155" s="50">
        <f t="shared" si="0"/>
        <v>736616.26994699996</v>
      </c>
    </row>
    <row r="156" spans="1:11" ht="19.149999999999999" customHeight="1" x14ac:dyDescent="0.2">
      <c r="A156" s="48">
        <v>41518</v>
      </c>
      <c r="B156" s="50">
        <v>86629.96</v>
      </c>
      <c r="C156" s="50">
        <v>59507.385000000002</v>
      </c>
      <c r="D156" s="50">
        <v>77379</v>
      </c>
      <c r="E156" s="50">
        <v>138455.04499999998</v>
      </c>
      <c r="F156" s="50">
        <v>27266.084999999999</v>
      </c>
      <c r="G156" s="50">
        <v>58211.904999999999</v>
      </c>
      <c r="H156" s="50">
        <v>38065.585025</v>
      </c>
      <c r="I156" s="50">
        <f t="shared" si="1"/>
        <v>485514.96502499998</v>
      </c>
      <c r="J156" s="50">
        <v>235210.2</v>
      </c>
      <c r="K156" s="50">
        <f t="shared" si="0"/>
        <v>720725.16502499999</v>
      </c>
    </row>
    <row r="157" spans="1:11" ht="19.149999999999999" customHeight="1" x14ac:dyDescent="0.2">
      <c r="A157" s="48">
        <v>41487</v>
      </c>
      <c r="B157" s="50">
        <v>84554.875</v>
      </c>
      <c r="C157" s="50">
        <v>65497.385000000002</v>
      </c>
      <c r="D157" s="50">
        <v>79684</v>
      </c>
      <c r="E157" s="50">
        <v>138010.19</v>
      </c>
      <c r="F157" s="50">
        <v>27242.11</v>
      </c>
      <c r="G157" s="50">
        <v>57804.455000000002</v>
      </c>
      <c r="H157" s="50">
        <v>37268.387754999996</v>
      </c>
      <c r="I157" s="50">
        <f t="shared" si="1"/>
        <v>490061.40275499999</v>
      </c>
      <c r="J157" s="50">
        <v>210496.75099999999</v>
      </c>
      <c r="K157" s="50">
        <f t="shared" si="0"/>
        <v>700558.15375499998</v>
      </c>
    </row>
    <row r="158" spans="1:11" ht="19.149999999999999" customHeight="1" x14ac:dyDescent="0.2">
      <c r="A158" s="48">
        <v>41456</v>
      </c>
      <c r="B158" s="50">
        <v>83002.975000000006</v>
      </c>
      <c r="C158" s="50">
        <v>69747.384999999995</v>
      </c>
      <c r="D158" s="50">
        <v>78204</v>
      </c>
      <c r="E158" s="50">
        <v>136050.69</v>
      </c>
      <c r="F158" s="50">
        <v>27165.11</v>
      </c>
      <c r="G158" s="50">
        <v>57529.805000000008</v>
      </c>
      <c r="H158" s="50">
        <v>37089.574627000002</v>
      </c>
      <c r="I158" s="50">
        <f t="shared" si="1"/>
        <v>488789.53962699999</v>
      </c>
      <c r="J158" s="50">
        <v>210790.88500000001</v>
      </c>
      <c r="K158" s="50">
        <f t="shared" si="0"/>
        <v>699580.424627</v>
      </c>
    </row>
    <row r="159" spans="1:11" ht="19.149999999999999" customHeight="1" x14ac:dyDescent="0.2">
      <c r="A159" s="48">
        <v>41426</v>
      </c>
      <c r="B159" s="50">
        <v>81138.115000000005</v>
      </c>
      <c r="C159" s="50">
        <v>69747.384999999995</v>
      </c>
      <c r="D159" s="50">
        <v>79093</v>
      </c>
      <c r="E159" s="50">
        <v>135192.93</v>
      </c>
      <c r="F159" s="50">
        <v>26776</v>
      </c>
      <c r="G159" s="50">
        <v>54522.755000000005</v>
      </c>
      <c r="H159" s="50">
        <v>36586.774533999996</v>
      </c>
      <c r="I159" s="50">
        <f t="shared" si="1"/>
        <v>483056.95953400002</v>
      </c>
      <c r="J159" s="50">
        <v>221447.08299999998</v>
      </c>
      <c r="K159" s="50">
        <f t="shared" si="0"/>
        <v>704504.04253400001</v>
      </c>
    </row>
    <row r="160" spans="1:11" ht="19.149999999999999" customHeight="1" x14ac:dyDescent="0.2">
      <c r="A160" s="48">
        <v>41395</v>
      </c>
      <c r="B160" s="50">
        <v>83939.72</v>
      </c>
      <c r="C160" s="50">
        <v>77922.384999999995</v>
      </c>
      <c r="D160" s="50">
        <v>74618</v>
      </c>
      <c r="E160" s="50">
        <v>144745.93</v>
      </c>
      <c r="F160" s="50">
        <v>26597</v>
      </c>
      <c r="G160" s="50">
        <v>36680.255000000005</v>
      </c>
      <c r="H160" s="50">
        <v>33074.955180999998</v>
      </c>
      <c r="I160" s="50">
        <f t="shared" si="1"/>
        <v>477578.24518099998</v>
      </c>
      <c r="J160" s="50">
        <v>204563.269</v>
      </c>
      <c r="K160" s="50">
        <f t="shared" si="0"/>
        <v>682141.51418099995</v>
      </c>
    </row>
    <row r="161" spans="1:11" ht="19.149999999999999" customHeight="1" x14ac:dyDescent="0.2">
      <c r="A161" s="48">
        <v>41365</v>
      </c>
      <c r="B161" s="50">
        <v>82991.28</v>
      </c>
      <c r="C161" s="50">
        <v>77902.884999999995</v>
      </c>
      <c r="D161" s="50">
        <v>70868</v>
      </c>
      <c r="E161" s="50">
        <v>141698.88500000001</v>
      </c>
      <c r="F161" s="50">
        <v>26046</v>
      </c>
      <c r="G161" s="50">
        <v>47630.255000000005</v>
      </c>
      <c r="H161" s="50">
        <v>33275.204415</v>
      </c>
      <c r="I161" s="50">
        <f t="shared" si="1"/>
        <v>480412.50941499998</v>
      </c>
      <c r="J161" s="50">
        <v>198044.23699999999</v>
      </c>
      <c r="K161" s="50">
        <f t="shared" si="0"/>
        <v>678456.74641499994</v>
      </c>
    </row>
    <row r="162" spans="1:11" ht="19.149999999999999" customHeight="1" x14ac:dyDescent="0.2">
      <c r="A162" s="48">
        <v>41334</v>
      </c>
      <c r="B162" s="50">
        <v>80510.514999999999</v>
      </c>
      <c r="C162" s="50">
        <v>77902.884999999995</v>
      </c>
      <c r="D162" s="50">
        <v>73728</v>
      </c>
      <c r="E162" s="50">
        <v>138954.88500000001</v>
      </c>
      <c r="F162" s="50">
        <v>26247</v>
      </c>
      <c r="G162" s="50">
        <v>43325.255000000005</v>
      </c>
      <c r="H162" s="50">
        <v>32292.857145000002</v>
      </c>
      <c r="I162" s="50">
        <f t="shared" si="1"/>
        <v>472961.39714500005</v>
      </c>
      <c r="J162" s="50">
        <v>193014.01500000001</v>
      </c>
      <c r="K162" s="50">
        <f t="shared" si="0"/>
        <v>665975.41214500007</v>
      </c>
    </row>
    <row r="163" spans="1:11" ht="19.149999999999999" customHeight="1" x14ac:dyDescent="0.2">
      <c r="A163" s="48">
        <v>41306</v>
      </c>
      <c r="B163" s="50">
        <v>81095.429999999993</v>
      </c>
      <c r="C163" s="50">
        <v>83852.884999999995</v>
      </c>
      <c r="D163" s="50">
        <v>78608</v>
      </c>
      <c r="E163" s="50">
        <v>134984.03</v>
      </c>
      <c r="F163" s="50">
        <v>25550</v>
      </c>
      <c r="G163" s="50">
        <v>44067.255000000005</v>
      </c>
      <c r="H163" s="50">
        <v>30326.580793000001</v>
      </c>
      <c r="I163" s="50">
        <f t="shared" si="1"/>
        <v>478484.18079299998</v>
      </c>
      <c r="J163" s="50">
        <v>192566.97700000001</v>
      </c>
      <c r="K163" s="50">
        <f t="shared" si="0"/>
        <v>671051.15779299999</v>
      </c>
    </row>
    <row r="164" spans="1:11" ht="19.149999999999999" customHeight="1" x14ac:dyDescent="0.2">
      <c r="A164" s="48">
        <v>41275</v>
      </c>
      <c r="B164" s="50">
        <v>79753.625</v>
      </c>
      <c r="C164" s="50">
        <v>86852.884999999995</v>
      </c>
      <c r="D164" s="50">
        <v>78138</v>
      </c>
      <c r="E164" s="50">
        <v>143826.54499999998</v>
      </c>
      <c r="F164" s="50">
        <v>25759</v>
      </c>
      <c r="G164" s="50">
        <v>37754.754999999997</v>
      </c>
      <c r="H164" s="50">
        <v>26997.500571</v>
      </c>
      <c r="I164" s="50">
        <f t="shared" si="1"/>
        <v>479082.31057099998</v>
      </c>
      <c r="J164" s="50">
        <v>198524.715</v>
      </c>
      <c r="K164" s="50">
        <f t="shared" si="0"/>
        <v>677607.02557099995</v>
      </c>
    </row>
    <row r="165" spans="1:11" ht="19.149999999999999" customHeight="1" x14ac:dyDescent="0.2">
      <c r="A165" s="48">
        <v>41244</v>
      </c>
      <c r="B165" s="50">
        <v>78807.13</v>
      </c>
      <c r="C165" s="50">
        <v>86852.884999999995</v>
      </c>
      <c r="D165" s="50">
        <v>78403</v>
      </c>
      <c r="E165" s="50">
        <v>145114.54499999998</v>
      </c>
      <c r="F165" s="50">
        <v>25391</v>
      </c>
      <c r="G165" s="50">
        <v>32579.754999999997</v>
      </c>
      <c r="H165" s="50">
        <v>24419.14616</v>
      </c>
      <c r="I165" s="50">
        <f t="shared" si="1"/>
        <v>471567.46116000001</v>
      </c>
      <c r="J165" s="50">
        <v>216334.682</v>
      </c>
      <c r="K165" s="50">
        <f t="shared" si="0"/>
        <v>687902.14315999998</v>
      </c>
    </row>
    <row r="166" spans="1:11" ht="19.149999999999999" customHeight="1" x14ac:dyDescent="0.2">
      <c r="A166" s="48">
        <v>41225</v>
      </c>
      <c r="B166" s="50">
        <v>81905.58</v>
      </c>
      <c r="C166" s="50">
        <v>83852.884999999995</v>
      </c>
      <c r="D166" s="50">
        <v>66353</v>
      </c>
      <c r="E166" s="50">
        <v>141766.32500000001</v>
      </c>
      <c r="F166" s="50">
        <v>23852</v>
      </c>
      <c r="G166" s="50">
        <v>34161.754999999997</v>
      </c>
      <c r="H166" s="50">
        <v>25297.031743</v>
      </c>
      <c r="I166" s="50">
        <f t="shared" si="1"/>
        <v>457188.57674300007</v>
      </c>
      <c r="J166" s="50">
        <v>203828.84</v>
      </c>
      <c r="K166" s="50">
        <f t="shared" si="0"/>
        <v>661017.41674300004</v>
      </c>
    </row>
    <row r="167" spans="1:11" ht="19.149999999999999" customHeight="1" x14ac:dyDescent="0.2">
      <c r="A167" s="48">
        <v>41194</v>
      </c>
      <c r="B167" s="50">
        <v>80959.104999999996</v>
      </c>
      <c r="C167" s="50">
        <v>90367.884999999995</v>
      </c>
      <c r="D167" s="50">
        <v>64043</v>
      </c>
      <c r="E167" s="50">
        <v>150490.82500000001</v>
      </c>
      <c r="F167" s="50">
        <v>23182</v>
      </c>
      <c r="G167" s="50">
        <v>28936.080000000002</v>
      </c>
      <c r="H167" s="50">
        <v>24295.765871</v>
      </c>
      <c r="I167" s="50">
        <f t="shared" si="1"/>
        <v>462274.66087100003</v>
      </c>
      <c r="J167" s="50">
        <v>199166.318</v>
      </c>
      <c r="K167" s="50">
        <f t="shared" si="0"/>
        <v>661440.978871</v>
      </c>
    </row>
    <row r="168" spans="1:11" ht="19.149999999999999" customHeight="1" x14ac:dyDescent="0.2">
      <c r="A168" s="48">
        <v>41164</v>
      </c>
      <c r="B168" s="50">
        <v>79611.149999999994</v>
      </c>
      <c r="C168" s="50">
        <v>93367.884999999995</v>
      </c>
      <c r="D168" s="50">
        <v>59468</v>
      </c>
      <c r="E168" s="50">
        <v>152865.82500000001</v>
      </c>
      <c r="F168" s="50">
        <v>21191</v>
      </c>
      <c r="G168" s="50">
        <v>30526.080000000002</v>
      </c>
      <c r="H168" s="50">
        <v>20043.893781999999</v>
      </c>
      <c r="I168" s="50">
        <f t="shared" si="1"/>
        <v>457073.833782</v>
      </c>
      <c r="J168" s="50">
        <v>217278.00099999999</v>
      </c>
      <c r="K168" s="50">
        <f t="shared" si="0"/>
        <v>674351.83478199993</v>
      </c>
    </row>
    <row r="169" spans="1:11" ht="19.149999999999999" customHeight="1" x14ac:dyDescent="0.2">
      <c r="A169" s="48">
        <v>41133</v>
      </c>
      <c r="B169" s="50">
        <v>82181.570000000007</v>
      </c>
      <c r="C169" s="50">
        <v>96367.884999999995</v>
      </c>
      <c r="D169" s="50">
        <v>56468</v>
      </c>
      <c r="E169" s="50">
        <v>154526.82500000001</v>
      </c>
      <c r="F169" s="50">
        <v>21424</v>
      </c>
      <c r="G169" s="50">
        <v>45411.08</v>
      </c>
      <c r="H169" s="50">
        <v>21088.069533000002</v>
      </c>
      <c r="I169" s="50">
        <f t="shared" si="1"/>
        <v>477467.42953300005</v>
      </c>
      <c r="J169" s="50">
        <v>200665.04699999999</v>
      </c>
      <c r="K169" s="50">
        <f t="shared" si="0"/>
        <v>678132.47653300001</v>
      </c>
    </row>
    <row r="170" spans="1:11" ht="19.149999999999999" customHeight="1" x14ac:dyDescent="0.2">
      <c r="A170" s="48">
        <v>41102</v>
      </c>
      <c r="B170" s="50">
        <v>81973.38</v>
      </c>
      <c r="C170" s="50">
        <v>101392.88499999999</v>
      </c>
      <c r="D170" s="50">
        <v>48793</v>
      </c>
      <c r="E170" s="50">
        <v>165276.47999999998</v>
      </c>
      <c r="F170" s="50">
        <v>19743</v>
      </c>
      <c r="G170" s="50">
        <v>38548.58</v>
      </c>
      <c r="H170" s="50">
        <v>21420.584222999998</v>
      </c>
      <c r="I170" s="50">
        <f t="shared" si="1"/>
        <v>477147.909223</v>
      </c>
      <c r="J170" s="50">
        <v>204644.894</v>
      </c>
      <c r="K170" s="50">
        <f t="shared" si="0"/>
        <v>681792.80322300002</v>
      </c>
    </row>
    <row r="171" spans="1:11" ht="19.149999999999999" customHeight="1" x14ac:dyDescent="0.2">
      <c r="A171" s="48">
        <v>41090</v>
      </c>
      <c r="B171" s="50">
        <v>79734.100000000006</v>
      </c>
      <c r="C171" s="50">
        <v>101432.88499999999</v>
      </c>
      <c r="D171" s="50">
        <v>42758</v>
      </c>
      <c r="E171" s="50">
        <v>166328.47999999998</v>
      </c>
      <c r="F171" s="50">
        <v>21222</v>
      </c>
      <c r="G171" s="50">
        <v>48773.58</v>
      </c>
      <c r="H171" s="50">
        <v>27461.743729000002</v>
      </c>
      <c r="I171" s="50">
        <f t="shared" si="1"/>
        <v>487710.78872899996</v>
      </c>
      <c r="J171" s="50">
        <v>196301.897</v>
      </c>
      <c r="K171" s="50">
        <f t="shared" si="0"/>
        <v>684012.68572900002</v>
      </c>
    </row>
    <row r="172" spans="1:11" ht="19.149999999999999" customHeight="1" x14ac:dyDescent="0.2">
      <c r="A172" s="48">
        <v>41041</v>
      </c>
      <c r="B172" s="50">
        <v>82830.52</v>
      </c>
      <c r="C172" s="50">
        <v>104452.38499999999</v>
      </c>
      <c r="D172" s="50">
        <v>36658</v>
      </c>
      <c r="E172" s="50">
        <v>158074.83500000002</v>
      </c>
      <c r="F172" s="50">
        <v>22157</v>
      </c>
      <c r="G172" s="50">
        <v>47935.78</v>
      </c>
      <c r="H172" s="50">
        <v>30539.744239</v>
      </c>
      <c r="I172" s="50">
        <f t="shared" si="1"/>
        <v>482648.26423900004</v>
      </c>
      <c r="J172" s="50">
        <v>195524.57399999999</v>
      </c>
      <c r="K172" s="50">
        <f t="shared" si="0"/>
        <v>678172.83823900006</v>
      </c>
    </row>
    <row r="173" spans="1:11" ht="19.149999999999999" customHeight="1" x14ac:dyDescent="0.2">
      <c r="A173" s="48">
        <v>41000</v>
      </c>
      <c r="B173" s="50">
        <v>80956.06</v>
      </c>
      <c r="C173" s="50">
        <v>108462.38499999999</v>
      </c>
      <c r="D173" s="50">
        <v>31133</v>
      </c>
      <c r="E173" s="50">
        <v>148521.10499999998</v>
      </c>
      <c r="F173" s="50">
        <v>21740</v>
      </c>
      <c r="G173" s="50">
        <v>48616.955000000002</v>
      </c>
      <c r="H173" s="50">
        <v>31523.633018</v>
      </c>
      <c r="I173" s="50">
        <f t="shared" si="1"/>
        <v>470953.138018</v>
      </c>
      <c r="J173" s="50">
        <v>205898.91899999999</v>
      </c>
      <c r="K173" s="50">
        <f t="shared" si="0"/>
        <v>676852.05701799993</v>
      </c>
    </row>
    <row r="174" spans="1:11" ht="19.149999999999999" customHeight="1" x14ac:dyDescent="0.2">
      <c r="A174" s="48">
        <v>40969</v>
      </c>
      <c r="B174" s="50">
        <v>78520.08</v>
      </c>
      <c r="C174" s="50">
        <v>111587.38499999999</v>
      </c>
      <c r="D174" s="50">
        <v>30018</v>
      </c>
      <c r="E174" s="50">
        <v>141349.10499999998</v>
      </c>
      <c r="F174" s="50">
        <v>23156</v>
      </c>
      <c r="G174" s="50">
        <v>63478.565000000002</v>
      </c>
      <c r="H174" s="50">
        <v>28177.934635999998</v>
      </c>
      <c r="I174" s="50">
        <f t="shared" si="1"/>
        <v>476287.06963599997</v>
      </c>
      <c r="J174" s="50">
        <v>181728.39499999999</v>
      </c>
      <c r="K174" s="50">
        <f t="shared" si="0"/>
        <v>658015.46463599999</v>
      </c>
    </row>
    <row r="175" spans="1:11" ht="19.149999999999999" customHeight="1" x14ac:dyDescent="0.2">
      <c r="A175" s="48">
        <v>40940</v>
      </c>
      <c r="B175" s="50">
        <v>80102.81</v>
      </c>
      <c r="C175" s="50">
        <v>110587.38499999999</v>
      </c>
      <c r="D175" s="50">
        <v>30623</v>
      </c>
      <c r="E175" s="50">
        <v>145087.715</v>
      </c>
      <c r="F175" s="50">
        <v>21324</v>
      </c>
      <c r="G175" s="50">
        <v>62866.365000000005</v>
      </c>
      <c r="H175" s="50">
        <v>27641.143483</v>
      </c>
      <c r="I175" s="50">
        <f t="shared" si="1"/>
        <v>478232.41848300002</v>
      </c>
      <c r="J175" s="50">
        <v>190359.87900000002</v>
      </c>
      <c r="K175" s="50">
        <f t="shared" si="0"/>
        <v>668592.29748299997</v>
      </c>
    </row>
    <row r="176" spans="1:11" ht="19.149999999999999" customHeight="1" x14ac:dyDescent="0.2">
      <c r="A176" s="48">
        <v>40909</v>
      </c>
      <c r="B176" s="50">
        <v>78999.490000000005</v>
      </c>
      <c r="C176" s="50">
        <v>110587.38499999999</v>
      </c>
      <c r="D176" s="50">
        <v>40988</v>
      </c>
      <c r="E176" s="50">
        <v>138045.61499999999</v>
      </c>
      <c r="F176" s="50">
        <v>21797</v>
      </c>
      <c r="G176" s="50">
        <v>64318.865000000005</v>
      </c>
      <c r="H176" s="50">
        <v>27421.037435999999</v>
      </c>
      <c r="I176" s="50">
        <f t="shared" si="1"/>
        <v>482157.39243599999</v>
      </c>
      <c r="J176" s="50">
        <v>203079.30599999998</v>
      </c>
      <c r="K176" s="50">
        <f t="shared" si="0"/>
        <v>685236.69843599992</v>
      </c>
    </row>
    <row r="177" spans="1:11" ht="19.149999999999999" customHeight="1" x14ac:dyDescent="0.2">
      <c r="A177" s="48">
        <v>40878</v>
      </c>
      <c r="B177" s="50">
        <v>78201.03</v>
      </c>
      <c r="C177" s="50">
        <v>107587.38499999999</v>
      </c>
      <c r="D177" s="50">
        <v>49958</v>
      </c>
      <c r="E177" s="50">
        <v>142819.11499999999</v>
      </c>
      <c r="F177" s="50">
        <v>25041</v>
      </c>
      <c r="G177" s="50">
        <v>68326.23</v>
      </c>
      <c r="H177" s="50">
        <v>29759.709637</v>
      </c>
      <c r="I177" s="50">
        <f t="shared" si="1"/>
        <v>501692.46963699994</v>
      </c>
      <c r="J177" s="50">
        <v>190175.18099999998</v>
      </c>
      <c r="K177" s="50">
        <f t="shared" si="0"/>
        <v>691867.65063699987</v>
      </c>
    </row>
    <row r="178" spans="1:11" ht="19.149999999999999" customHeight="1" x14ac:dyDescent="0.2">
      <c r="A178" s="48">
        <v>40858</v>
      </c>
      <c r="B178" s="50">
        <v>80055.695000000007</v>
      </c>
      <c r="C178" s="50">
        <v>111587.38499999999</v>
      </c>
      <c r="D178" s="50">
        <v>50308</v>
      </c>
      <c r="E178" s="50">
        <v>145920.02000000002</v>
      </c>
      <c r="F178" s="50">
        <v>25305</v>
      </c>
      <c r="G178" s="50">
        <v>70841.23000000001</v>
      </c>
      <c r="H178" s="50">
        <v>31335.193119</v>
      </c>
      <c r="I178" s="50">
        <f t="shared" si="1"/>
        <v>515352.52311900008</v>
      </c>
      <c r="J178" s="50">
        <v>177424.27900000001</v>
      </c>
      <c r="K178" s="50">
        <f t="shared" si="0"/>
        <v>692776.80211900012</v>
      </c>
    </row>
    <row r="179" spans="1:11" ht="19.149999999999999" customHeight="1" x14ac:dyDescent="0.2">
      <c r="A179" s="48">
        <v>40827</v>
      </c>
      <c r="B179" s="50">
        <v>80638.14</v>
      </c>
      <c r="C179" s="50">
        <v>114587.38499999999</v>
      </c>
      <c r="D179" s="50">
        <v>52318</v>
      </c>
      <c r="E179" s="50">
        <v>139997.02000000002</v>
      </c>
      <c r="F179" s="50">
        <v>23719.32</v>
      </c>
      <c r="G179" s="50">
        <v>72187.23000000001</v>
      </c>
      <c r="H179" s="50">
        <v>33788.207863999996</v>
      </c>
      <c r="I179" s="50">
        <f t="shared" si="1"/>
        <v>517235.30286400008</v>
      </c>
      <c r="J179" s="50">
        <v>171632.24799999999</v>
      </c>
      <c r="K179" s="50">
        <f t="shared" si="0"/>
        <v>688867.55086400011</v>
      </c>
    </row>
    <row r="180" spans="1:11" ht="19.149999999999999" customHeight="1" x14ac:dyDescent="0.2">
      <c r="A180" s="48">
        <v>40787</v>
      </c>
      <c r="B180" s="50">
        <v>80138.039999999994</v>
      </c>
      <c r="C180" s="50">
        <v>111587.38499999999</v>
      </c>
      <c r="D180" s="50">
        <v>56965</v>
      </c>
      <c r="E180" s="50">
        <v>141342.02000000002</v>
      </c>
      <c r="F180" s="50">
        <v>22739.32</v>
      </c>
      <c r="G180" s="50">
        <v>69357.23000000001</v>
      </c>
      <c r="H180" s="50">
        <v>42175.587825000002</v>
      </c>
      <c r="I180" s="50">
        <f t="shared" si="1"/>
        <v>524304.58282500005</v>
      </c>
      <c r="J180" s="50">
        <v>172301.20600000001</v>
      </c>
      <c r="K180" s="50">
        <f t="shared" si="0"/>
        <v>696605.78882500005</v>
      </c>
    </row>
    <row r="181" spans="1:11" ht="19.149999999999999" customHeight="1" x14ac:dyDescent="0.2">
      <c r="A181" s="48">
        <v>40766</v>
      </c>
      <c r="B181" s="50">
        <v>84223.44</v>
      </c>
      <c r="C181" s="50">
        <v>114337.38499999999</v>
      </c>
      <c r="D181" s="50">
        <v>63268</v>
      </c>
      <c r="E181" s="50">
        <v>134685.39000000001</v>
      </c>
      <c r="F181" s="50">
        <v>22126.32</v>
      </c>
      <c r="G181" s="50">
        <v>64852.98</v>
      </c>
      <c r="H181" s="50">
        <v>50593.562085999998</v>
      </c>
      <c r="I181" s="50">
        <f t="shared" si="1"/>
        <v>534087.077086</v>
      </c>
      <c r="J181" s="50">
        <v>183923.489</v>
      </c>
      <c r="K181" s="50">
        <f t="shared" ref="K181:K200" si="2">SUM(I181:J181)</f>
        <v>718010.56608600006</v>
      </c>
    </row>
    <row r="182" spans="1:11" ht="19.149999999999999" customHeight="1" x14ac:dyDescent="0.2">
      <c r="A182" s="48">
        <v>40735</v>
      </c>
      <c r="B182" s="50">
        <v>84113.315000000002</v>
      </c>
      <c r="C182" s="50">
        <v>118337.38499999999</v>
      </c>
      <c r="D182" s="50">
        <v>74476.7</v>
      </c>
      <c r="E182" s="50">
        <v>122178.91</v>
      </c>
      <c r="F182" s="50">
        <v>31061.32</v>
      </c>
      <c r="G182" s="50">
        <v>65423.98</v>
      </c>
      <c r="H182" s="50">
        <v>54630.938791999994</v>
      </c>
      <c r="I182" s="50">
        <f t="shared" si="1"/>
        <v>550222.54879200005</v>
      </c>
      <c r="J182" s="50">
        <v>190575.56700000001</v>
      </c>
      <c r="K182" s="50">
        <f t="shared" si="2"/>
        <v>740798.11579200008</v>
      </c>
    </row>
    <row r="183" spans="1:11" ht="19.149999999999999" customHeight="1" x14ac:dyDescent="0.2">
      <c r="A183" s="48">
        <v>40705</v>
      </c>
      <c r="B183" s="50">
        <v>82456.25</v>
      </c>
      <c r="C183" s="50">
        <v>125587.38499999999</v>
      </c>
      <c r="D183" s="50">
        <v>82547.199999999997</v>
      </c>
      <c r="E183" s="50">
        <v>110479.91</v>
      </c>
      <c r="F183" s="50">
        <v>32151.32</v>
      </c>
      <c r="G183" s="50">
        <v>61433.305</v>
      </c>
      <c r="H183" s="50">
        <v>51838.859630999999</v>
      </c>
      <c r="I183" s="50">
        <f t="shared" si="1"/>
        <v>546494.22963099997</v>
      </c>
      <c r="J183" s="50">
        <v>180980.29300000001</v>
      </c>
      <c r="K183" s="50">
        <f t="shared" si="2"/>
        <v>727474.52263100003</v>
      </c>
    </row>
    <row r="184" spans="1:11" ht="19.149999999999999" customHeight="1" x14ac:dyDescent="0.2">
      <c r="A184" s="48">
        <v>40664</v>
      </c>
      <c r="B184" s="50">
        <v>86943.595000000001</v>
      </c>
      <c r="C184" s="50">
        <v>129587.38499999999</v>
      </c>
      <c r="D184" s="50">
        <v>86075.199999999997</v>
      </c>
      <c r="E184" s="50">
        <v>109268.66</v>
      </c>
      <c r="F184" s="50">
        <v>31841.32</v>
      </c>
      <c r="G184" s="50">
        <v>56484.305</v>
      </c>
      <c r="H184" s="50">
        <v>51041.295101999996</v>
      </c>
      <c r="I184" s="50">
        <f t="shared" si="1"/>
        <v>551241.76010199997</v>
      </c>
      <c r="J184" s="50">
        <v>192819.97</v>
      </c>
      <c r="K184" s="50">
        <f t="shared" si="2"/>
        <v>744061.73010199994</v>
      </c>
    </row>
    <row r="185" spans="1:11" ht="19.149999999999999" customHeight="1" x14ac:dyDescent="0.2">
      <c r="A185" s="48">
        <v>40634</v>
      </c>
      <c r="B185" s="50">
        <v>87253.145000000004</v>
      </c>
      <c r="C185" s="50">
        <v>135587.38500000001</v>
      </c>
      <c r="D185" s="50">
        <v>97900.2</v>
      </c>
      <c r="E185" s="50">
        <v>114100.66</v>
      </c>
      <c r="F185" s="50">
        <v>34962.32</v>
      </c>
      <c r="G185" s="50">
        <v>66842.054999999993</v>
      </c>
      <c r="H185" s="50">
        <v>50339.285668999997</v>
      </c>
      <c r="I185" s="50">
        <f t="shared" si="1"/>
        <v>586985.05066900002</v>
      </c>
      <c r="J185" s="50">
        <v>167456.212</v>
      </c>
      <c r="K185" s="50">
        <f t="shared" si="2"/>
        <v>754441.26266900008</v>
      </c>
    </row>
    <row r="186" spans="1:11" ht="19.149999999999999" customHeight="1" x14ac:dyDescent="0.2">
      <c r="A186" s="48">
        <v>40613</v>
      </c>
      <c r="B186" s="50">
        <v>85302.214999999997</v>
      </c>
      <c r="C186" s="50">
        <v>132587.38500000001</v>
      </c>
      <c r="D186" s="50">
        <v>95700.2</v>
      </c>
      <c r="E186" s="50">
        <v>120926.66</v>
      </c>
      <c r="F186" s="50">
        <v>35170.32</v>
      </c>
      <c r="G186" s="50">
        <v>64084.895000000004</v>
      </c>
      <c r="H186" s="50">
        <v>47846.488435999992</v>
      </c>
      <c r="I186" s="50">
        <f t="shared" ref="I186:I200" si="3">SUM(B186:H186)</f>
        <v>581618.16343599989</v>
      </c>
      <c r="J186" s="50">
        <v>184362.30599999998</v>
      </c>
      <c r="K186" s="50">
        <f t="shared" si="2"/>
        <v>765980.46943599987</v>
      </c>
    </row>
    <row r="187" spans="1:11" ht="19.149999999999999" customHeight="1" x14ac:dyDescent="0.2">
      <c r="A187" s="48">
        <v>40585</v>
      </c>
      <c r="B187" s="50">
        <v>89304.57</v>
      </c>
      <c r="C187" s="50">
        <v>135760.26999999999</v>
      </c>
      <c r="D187" s="50">
        <v>95315.199999999997</v>
      </c>
      <c r="E187" s="50">
        <v>121895.81</v>
      </c>
      <c r="F187" s="50">
        <v>35749.32</v>
      </c>
      <c r="G187" s="50">
        <v>71559.895000000004</v>
      </c>
      <c r="H187" s="50">
        <v>45912.014283999997</v>
      </c>
      <c r="I187" s="50">
        <f t="shared" si="3"/>
        <v>595497.07928399998</v>
      </c>
      <c r="J187" s="50">
        <v>179725.465</v>
      </c>
      <c r="K187" s="50">
        <f t="shared" si="2"/>
        <v>775222.54428399995</v>
      </c>
    </row>
    <row r="188" spans="1:11" ht="19.149999999999999" customHeight="1" x14ac:dyDescent="0.2">
      <c r="A188" s="48">
        <v>40544</v>
      </c>
      <c r="B188" s="50">
        <v>89461.145000000004</v>
      </c>
      <c r="C188" s="50">
        <v>135760.26999999999</v>
      </c>
      <c r="D188" s="50">
        <v>95650.2</v>
      </c>
      <c r="E188" s="50">
        <v>120017.81</v>
      </c>
      <c r="F188" s="50">
        <v>36100.32</v>
      </c>
      <c r="G188" s="50">
        <v>74769.895000000004</v>
      </c>
      <c r="H188" s="50">
        <v>43787.284998999996</v>
      </c>
      <c r="I188" s="50">
        <f t="shared" si="3"/>
        <v>595546.92499900004</v>
      </c>
      <c r="J188" s="50">
        <v>186955.82</v>
      </c>
      <c r="K188" s="50">
        <f t="shared" si="2"/>
        <v>782502.7449990001</v>
      </c>
    </row>
    <row r="189" spans="1:11" x14ac:dyDescent="0.2">
      <c r="A189" s="48">
        <v>40513</v>
      </c>
      <c r="B189" s="50">
        <v>87867.07</v>
      </c>
      <c r="C189" s="50">
        <v>139260.26999999999</v>
      </c>
      <c r="D189" s="50">
        <v>94956.5</v>
      </c>
      <c r="E189" s="50">
        <v>127250.81</v>
      </c>
      <c r="F189" s="50">
        <v>35433.82</v>
      </c>
      <c r="G189" s="50">
        <v>74252.895000000004</v>
      </c>
      <c r="H189" s="50">
        <v>42874.435894999995</v>
      </c>
      <c r="I189" s="50">
        <f t="shared" si="3"/>
        <v>601895.80089499999</v>
      </c>
      <c r="J189" s="50">
        <v>194477.875</v>
      </c>
      <c r="K189" s="50">
        <f t="shared" si="2"/>
        <v>796373.67589499999</v>
      </c>
    </row>
    <row r="190" spans="1:11" x14ac:dyDescent="0.2">
      <c r="A190" s="48">
        <v>40512</v>
      </c>
      <c r="B190" s="50">
        <v>92609.845000000001</v>
      </c>
      <c r="C190" s="50">
        <v>142350</v>
      </c>
      <c r="D190" s="50">
        <v>100006.5</v>
      </c>
      <c r="E190" s="50">
        <v>123385.27</v>
      </c>
      <c r="F190" s="50">
        <v>34616.82</v>
      </c>
      <c r="G190" s="50">
        <v>62061.895000000004</v>
      </c>
      <c r="H190" s="50">
        <v>39034.966191</v>
      </c>
      <c r="I190" s="50">
        <f t="shared" si="3"/>
        <v>594065.29619099991</v>
      </c>
      <c r="J190" s="50">
        <v>204461.777</v>
      </c>
      <c r="K190" s="50">
        <f t="shared" si="2"/>
        <v>798527.07319099992</v>
      </c>
    </row>
    <row r="191" spans="1:11" x14ac:dyDescent="0.2">
      <c r="A191" s="48">
        <v>40482</v>
      </c>
      <c r="B191" s="50">
        <v>91930.15</v>
      </c>
      <c r="C191" s="50">
        <v>139350</v>
      </c>
      <c r="D191" s="50">
        <v>113106.5</v>
      </c>
      <c r="E191" s="50">
        <v>128172.27</v>
      </c>
      <c r="F191" s="50">
        <v>33873.82</v>
      </c>
      <c r="G191" s="50">
        <v>46674.895000000004</v>
      </c>
      <c r="H191" s="50">
        <v>38732.301077999997</v>
      </c>
      <c r="I191" s="50">
        <f t="shared" si="3"/>
        <v>591839.936078</v>
      </c>
      <c r="J191" s="50">
        <v>206754.72200000001</v>
      </c>
      <c r="K191" s="50">
        <f t="shared" si="2"/>
        <v>798594.65807799995</v>
      </c>
    </row>
    <row r="192" spans="1:11" x14ac:dyDescent="0.2">
      <c r="A192" s="48">
        <v>40451</v>
      </c>
      <c r="B192" s="50">
        <v>91082.55</v>
      </c>
      <c r="C192" s="50">
        <v>144350</v>
      </c>
      <c r="D192" s="50">
        <v>115803.5</v>
      </c>
      <c r="E192" s="50">
        <v>137945.77000000002</v>
      </c>
      <c r="F192" s="50">
        <v>35064.120000000003</v>
      </c>
      <c r="G192" s="50">
        <v>57129.895000000004</v>
      </c>
      <c r="H192" s="50">
        <v>40276.617682999997</v>
      </c>
      <c r="I192" s="50">
        <f t="shared" si="3"/>
        <v>621652.45268300001</v>
      </c>
      <c r="J192" s="50">
        <v>184354.04700000002</v>
      </c>
      <c r="K192" s="50">
        <f t="shared" si="2"/>
        <v>806006.49968300003</v>
      </c>
    </row>
    <row r="193" spans="1:11" x14ac:dyDescent="0.2">
      <c r="A193" s="48">
        <v>40421</v>
      </c>
      <c r="B193" s="50">
        <v>94288.36</v>
      </c>
      <c r="C193" s="50">
        <v>146350</v>
      </c>
      <c r="D193" s="50">
        <v>112978.5</v>
      </c>
      <c r="E193" s="50">
        <v>137490.77499999999</v>
      </c>
      <c r="F193" s="50">
        <v>34392.620000000003</v>
      </c>
      <c r="G193" s="50">
        <v>60192.895000000004</v>
      </c>
      <c r="H193" s="50">
        <v>43222.838613</v>
      </c>
      <c r="I193" s="50">
        <f t="shared" si="3"/>
        <v>628915.98861300002</v>
      </c>
      <c r="J193" s="50">
        <v>188365.451</v>
      </c>
      <c r="K193" s="50">
        <f t="shared" si="2"/>
        <v>817281.43961300002</v>
      </c>
    </row>
    <row r="194" spans="1:11" x14ac:dyDescent="0.2">
      <c r="A194" s="48">
        <v>40390</v>
      </c>
      <c r="B194" s="50">
        <v>95244.94</v>
      </c>
      <c r="C194" s="50">
        <v>149350</v>
      </c>
      <c r="D194" s="50">
        <v>103623.5</v>
      </c>
      <c r="E194" s="50">
        <v>138206.57500000001</v>
      </c>
      <c r="F194" s="50">
        <v>33706.120000000003</v>
      </c>
      <c r="G194" s="50">
        <v>72552.895000000004</v>
      </c>
      <c r="H194" s="50">
        <v>46858.375375999996</v>
      </c>
      <c r="I194" s="50">
        <f t="shared" si="3"/>
        <v>639542.40537599998</v>
      </c>
      <c r="J194" s="50">
        <v>189140.77799999999</v>
      </c>
      <c r="K194" s="50">
        <f t="shared" si="2"/>
        <v>828683.18337600003</v>
      </c>
    </row>
    <row r="195" spans="1:11" x14ac:dyDescent="0.2">
      <c r="A195" s="48">
        <v>40359</v>
      </c>
      <c r="B195" s="50">
        <v>93976.639999999999</v>
      </c>
      <c r="C195" s="50">
        <v>153100</v>
      </c>
      <c r="D195" s="50">
        <v>112660</v>
      </c>
      <c r="E195" s="50">
        <v>131463.32</v>
      </c>
      <c r="F195" s="50">
        <v>33237.120000000003</v>
      </c>
      <c r="G195" s="50">
        <v>88925.895000000004</v>
      </c>
      <c r="H195" s="50">
        <v>51576.746438000002</v>
      </c>
      <c r="I195" s="50">
        <f t="shared" si="3"/>
        <v>664939.7214380001</v>
      </c>
      <c r="J195" s="50">
        <v>181541.23499999999</v>
      </c>
      <c r="K195" s="50">
        <f t="shared" si="2"/>
        <v>846480.95643800008</v>
      </c>
    </row>
    <row r="196" spans="1:11" x14ac:dyDescent="0.2">
      <c r="A196" s="48">
        <v>40329</v>
      </c>
      <c r="B196" s="50">
        <v>101734.56</v>
      </c>
      <c r="C196" s="50">
        <v>153100</v>
      </c>
      <c r="D196" s="50">
        <v>113750</v>
      </c>
      <c r="E196" s="50">
        <v>134624.52000000002</v>
      </c>
      <c r="F196" s="50">
        <v>33316.120000000003</v>
      </c>
      <c r="G196" s="50">
        <v>101038.895</v>
      </c>
      <c r="H196" s="50">
        <v>57371.843141999998</v>
      </c>
      <c r="I196" s="50">
        <f t="shared" si="3"/>
        <v>694935.93814200012</v>
      </c>
      <c r="J196" s="50">
        <v>177394.16700000002</v>
      </c>
      <c r="K196" s="50">
        <f t="shared" si="2"/>
        <v>872330.10514200013</v>
      </c>
    </row>
    <row r="197" spans="1:11" x14ac:dyDescent="0.2">
      <c r="A197" s="48">
        <v>40298</v>
      </c>
      <c r="B197" s="50">
        <v>99429.494999999995</v>
      </c>
      <c r="C197" s="50">
        <v>155100</v>
      </c>
      <c r="D197" s="50">
        <v>112437</v>
      </c>
      <c r="E197" s="50">
        <v>121211.09</v>
      </c>
      <c r="F197" s="50">
        <v>33747.120000000003</v>
      </c>
      <c r="G197" s="50">
        <v>99759.695000000007</v>
      </c>
      <c r="H197" s="50">
        <v>57394.559184999998</v>
      </c>
      <c r="I197" s="50">
        <f t="shared" si="3"/>
        <v>679078.95918499993</v>
      </c>
      <c r="J197" s="50">
        <v>191926.995</v>
      </c>
      <c r="K197" s="50">
        <f t="shared" si="2"/>
        <v>871005.95418499992</v>
      </c>
    </row>
    <row r="198" spans="1:11" x14ac:dyDescent="0.2">
      <c r="A198" s="48">
        <v>40268</v>
      </c>
      <c r="B198" s="50">
        <v>95994.494999999995</v>
      </c>
      <c r="C198" s="50">
        <v>155100</v>
      </c>
      <c r="D198" s="50">
        <v>113677</v>
      </c>
      <c r="E198" s="50">
        <v>129051.09</v>
      </c>
      <c r="F198" s="50">
        <v>33210.120000000003</v>
      </c>
      <c r="G198" s="50">
        <v>96874.695000000007</v>
      </c>
      <c r="H198" s="50">
        <v>58821.757954000001</v>
      </c>
      <c r="I198" s="50">
        <f t="shared" si="3"/>
        <v>682729.15795399994</v>
      </c>
      <c r="J198" s="50">
        <v>188198.348</v>
      </c>
      <c r="K198" s="50">
        <f t="shared" si="2"/>
        <v>870927.50595399993</v>
      </c>
    </row>
    <row r="199" spans="1:11" x14ac:dyDescent="0.2">
      <c r="A199" s="48">
        <v>40237</v>
      </c>
      <c r="B199" s="50">
        <v>99414.774999999994</v>
      </c>
      <c r="C199" s="50">
        <v>155100</v>
      </c>
      <c r="D199" s="50">
        <v>117807</v>
      </c>
      <c r="E199" s="50">
        <v>146901.64500000002</v>
      </c>
      <c r="F199" s="50">
        <v>31607.119999999999</v>
      </c>
      <c r="G199" s="50">
        <v>96544.695000000007</v>
      </c>
      <c r="H199" s="50">
        <v>59331.605511000002</v>
      </c>
      <c r="I199" s="50">
        <f t="shared" si="3"/>
        <v>706706.84051100013</v>
      </c>
      <c r="J199" s="50">
        <v>198741.65599999999</v>
      </c>
      <c r="K199" s="50">
        <f t="shared" si="2"/>
        <v>905448.49651100009</v>
      </c>
    </row>
    <row r="200" spans="1:11" x14ac:dyDescent="0.2">
      <c r="A200" s="48">
        <v>40209</v>
      </c>
      <c r="B200" s="50">
        <v>97982.3</v>
      </c>
      <c r="C200" s="50">
        <v>152100</v>
      </c>
      <c r="D200" s="50">
        <v>125972</v>
      </c>
      <c r="E200" s="50">
        <v>168979.57</v>
      </c>
      <c r="F200" s="50">
        <v>32629.119999999999</v>
      </c>
      <c r="G200" s="50">
        <v>94854.695000000007</v>
      </c>
      <c r="H200" s="50">
        <v>56145.992746000004</v>
      </c>
      <c r="I200" s="50">
        <f t="shared" si="3"/>
        <v>728663.677746</v>
      </c>
      <c r="J200" s="50">
        <v>204612.55100000001</v>
      </c>
      <c r="K200" s="50">
        <f t="shared" si="2"/>
        <v>933276.22874599998</v>
      </c>
    </row>
  </sheetData>
  <mergeCells count="8">
    <mergeCell ref="C7:E7"/>
    <mergeCell ref="F6:H6"/>
    <mergeCell ref="G7:H7"/>
    <mergeCell ref="A1:K1"/>
    <mergeCell ref="A2:K2"/>
    <mergeCell ref="A3:K3"/>
    <mergeCell ref="A4:K4"/>
    <mergeCell ref="B6:E6"/>
  </mergeCells>
  <pageMargins left="0.7" right="0.7" top="0.75" bottom="0.75" header="0.3" footer="0.3"/>
  <pageSetup paperSize="5"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1"/>
  <sheetViews>
    <sheetView topLeftCell="A5" workbookViewId="0">
      <selection activeCell="O28" sqref="O28"/>
    </sheetView>
  </sheetViews>
  <sheetFormatPr defaultRowHeight="12.75" x14ac:dyDescent="0.2"/>
  <cols>
    <col min="1" max="1" width="10.7109375" customWidth="1"/>
    <col min="2" max="2" width="12" customWidth="1"/>
    <col min="3" max="3" width="12.140625" customWidth="1"/>
    <col min="4" max="4" width="11.7109375" customWidth="1"/>
    <col min="5" max="5" width="12.7109375" customWidth="1"/>
    <col min="6" max="6" width="1.42578125" customWidth="1"/>
    <col min="7" max="7" width="12.7109375" customWidth="1"/>
    <col min="8" max="8" width="4.7109375" customWidth="1"/>
  </cols>
  <sheetData>
    <row r="1" spans="1:7" s="1" customFormat="1" ht="15.95" customHeight="1" x14ac:dyDescent="0.15">
      <c r="A1" s="443" t="s">
        <v>108</v>
      </c>
      <c r="B1" s="443"/>
      <c r="C1" s="443"/>
      <c r="D1" s="443"/>
      <c r="E1" s="443"/>
      <c r="F1" s="443"/>
      <c r="G1" s="443"/>
    </row>
    <row r="2" spans="1:7" s="1" customFormat="1" ht="15.95" customHeight="1" x14ac:dyDescent="0.2">
      <c r="A2" s="444" t="s">
        <v>1</v>
      </c>
      <c r="B2" s="444"/>
      <c r="C2" s="444"/>
      <c r="D2" s="444"/>
      <c r="E2" s="444"/>
      <c r="F2" s="444"/>
      <c r="G2" s="444"/>
    </row>
    <row r="3" spans="1:7" s="1" customFormat="1" ht="15.95" customHeight="1" x14ac:dyDescent="0.2">
      <c r="A3" s="444" t="s">
        <v>109</v>
      </c>
      <c r="B3" s="444"/>
      <c r="C3" s="444"/>
      <c r="D3" s="444"/>
      <c r="E3" s="444"/>
      <c r="F3" s="444"/>
      <c r="G3" s="444"/>
    </row>
    <row r="4" spans="1:7" s="1" customFormat="1" ht="25.15" customHeight="1" x14ac:dyDescent="0.15"/>
    <row r="5" spans="1:7" s="1" customFormat="1" ht="18.600000000000001" customHeight="1" x14ac:dyDescent="0.2">
      <c r="A5" s="133"/>
      <c r="B5" s="455" t="s">
        <v>110</v>
      </c>
      <c r="C5" s="455"/>
      <c r="D5" s="455"/>
      <c r="E5" s="455"/>
      <c r="F5" s="133"/>
      <c r="G5" s="456" t="s">
        <v>111</v>
      </c>
    </row>
    <row r="6" spans="1:7" s="1" customFormat="1" ht="39.4" customHeight="1" x14ac:dyDescent="0.2">
      <c r="A6" s="134" t="s">
        <v>112</v>
      </c>
      <c r="B6" s="135" t="s">
        <v>113</v>
      </c>
      <c r="C6" s="135" t="s">
        <v>114</v>
      </c>
      <c r="D6" s="135" t="s">
        <v>115</v>
      </c>
      <c r="E6" s="135" t="s">
        <v>116</v>
      </c>
      <c r="F6" s="136"/>
      <c r="G6" s="456"/>
    </row>
    <row r="7" spans="1:7" s="1" customFormat="1" ht="19.350000000000001" customHeight="1" x14ac:dyDescent="0.2">
      <c r="A7" s="391" t="s">
        <v>406</v>
      </c>
      <c r="B7" s="253">
        <v>38915</v>
      </c>
      <c r="C7" s="253">
        <v>19456.485000000001</v>
      </c>
      <c r="D7" s="253">
        <v>37605.409</v>
      </c>
      <c r="E7" s="253">
        <v>95976.894</v>
      </c>
      <c r="F7" s="363"/>
      <c r="G7" s="253">
        <v>17222.2107619048</v>
      </c>
    </row>
    <row r="8" spans="1:7" s="1" customFormat="1" ht="19.350000000000001" customHeight="1" x14ac:dyDescent="0.2">
      <c r="A8" s="370" t="s">
        <v>407</v>
      </c>
      <c r="B8" s="257">
        <v>42430</v>
      </c>
      <c r="C8" s="257">
        <v>21840.822</v>
      </c>
      <c r="D8" s="257">
        <v>29272.663</v>
      </c>
      <c r="E8" s="257">
        <v>93543.485000000001</v>
      </c>
      <c r="F8" s="392"/>
      <c r="G8" s="257">
        <v>16920.724894736799</v>
      </c>
    </row>
    <row r="9" spans="1:7" s="1" customFormat="1" ht="19.350000000000001" customHeight="1" x14ac:dyDescent="0.2">
      <c r="A9" s="391" t="s">
        <v>408</v>
      </c>
      <c r="B9" s="253">
        <v>19020</v>
      </c>
      <c r="C9" s="253">
        <v>13609.975</v>
      </c>
      <c r="D9" s="253">
        <v>28958.437999999998</v>
      </c>
      <c r="E9" s="253">
        <v>61588.413</v>
      </c>
      <c r="F9" s="363"/>
      <c r="G9" s="253">
        <v>11438.008952381</v>
      </c>
    </row>
    <row r="10" spans="1:7" s="1" customFormat="1" ht="19.350000000000001" customHeight="1" x14ac:dyDescent="0.2">
      <c r="A10" s="370" t="s">
        <v>409</v>
      </c>
      <c r="B10" s="257">
        <v>58165</v>
      </c>
      <c r="C10" s="257">
        <v>22572.434000000001</v>
      </c>
      <c r="D10" s="257">
        <v>60840.925999999999</v>
      </c>
      <c r="E10" s="257">
        <v>141578.35999999999</v>
      </c>
      <c r="F10" s="392"/>
      <c r="G10" s="257">
        <v>15499.981952381</v>
      </c>
    </row>
    <row r="11" spans="1:7" s="1" customFormat="1" ht="19.350000000000001" customHeight="1" x14ac:dyDescent="0.2">
      <c r="A11" s="391" t="s">
        <v>410</v>
      </c>
      <c r="B11" s="253">
        <v>51900</v>
      </c>
      <c r="C11" s="253">
        <v>18536.843000000001</v>
      </c>
      <c r="D11" s="253">
        <v>67758.14</v>
      </c>
      <c r="E11" s="253">
        <v>138194.98300000001</v>
      </c>
      <c r="F11" s="363"/>
      <c r="G11" s="253">
        <v>14725.281999999999</v>
      </c>
    </row>
    <row r="12" spans="1:7" s="1" customFormat="1" ht="19.350000000000001" customHeight="1" x14ac:dyDescent="0.2">
      <c r="A12" s="370" t="s">
        <v>411</v>
      </c>
      <c r="B12" s="257">
        <v>58575</v>
      </c>
      <c r="C12" s="257">
        <v>29547.955000000002</v>
      </c>
      <c r="D12" s="257">
        <v>46299.68</v>
      </c>
      <c r="E12" s="257">
        <v>134422.63500000001</v>
      </c>
      <c r="F12" s="392"/>
      <c r="G12" s="257">
        <v>14967.21675</v>
      </c>
    </row>
    <row r="13" spans="1:7" s="1" customFormat="1" ht="19.350000000000001" customHeight="1" x14ac:dyDescent="0.2">
      <c r="A13" s="391" t="s">
        <v>412</v>
      </c>
      <c r="B13" s="253">
        <v>62640</v>
      </c>
      <c r="C13" s="253">
        <v>24206.812999999998</v>
      </c>
      <c r="D13" s="253">
        <v>45529.574000000001</v>
      </c>
      <c r="E13" s="253">
        <v>132376.38699999999</v>
      </c>
      <c r="F13" s="363"/>
      <c r="G13" s="253">
        <v>16813.839545454499</v>
      </c>
    </row>
    <row r="14" spans="1:7" s="1" customFormat="1" ht="19.350000000000001" customHeight="1" x14ac:dyDescent="0.2">
      <c r="A14" s="370" t="s">
        <v>413</v>
      </c>
      <c r="B14" s="257">
        <v>55205</v>
      </c>
      <c r="C14" s="257">
        <v>13914.941999999999</v>
      </c>
      <c r="D14" s="257">
        <v>66061.354999999996</v>
      </c>
      <c r="E14" s="257">
        <v>135181.29699999999</v>
      </c>
      <c r="F14" s="392"/>
      <c r="G14" s="257">
        <v>17773.463714285699</v>
      </c>
    </row>
    <row r="15" spans="1:7" s="1" customFormat="1" ht="19.350000000000001" customHeight="1" x14ac:dyDescent="0.2">
      <c r="A15" s="391" t="s">
        <v>414</v>
      </c>
      <c r="B15" s="253">
        <v>51855</v>
      </c>
      <c r="C15" s="253">
        <v>19586.651000000002</v>
      </c>
      <c r="D15" s="253">
        <v>86000.608999999997</v>
      </c>
      <c r="E15" s="253">
        <v>157442.26</v>
      </c>
      <c r="F15" s="363"/>
      <c r="G15" s="253">
        <v>14067.941523809501</v>
      </c>
    </row>
    <row r="16" spans="1:7" s="1" customFormat="1" ht="19.350000000000001" customHeight="1" x14ac:dyDescent="0.2">
      <c r="A16" s="370" t="s">
        <v>415</v>
      </c>
      <c r="B16" s="257">
        <v>52675</v>
      </c>
      <c r="C16" s="257">
        <v>15420.282999999999</v>
      </c>
      <c r="D16" s="257">
        <v>62489.048000000003</v>
      </c>
      <c r="E16" s="257">
        <v>130584.33100000001</v>
      </c>
      <c r="F16" s="392"/>
      <c r="G16" s="257">
        <v>15987.504636363599</v>
      </c>
    </row>
    <row r="17" spans="1:7" s="1" customFormat="1" ht="19.350000000000001" customHeight="1" x14ac:dyDescent="0.2">
      <c r="A17" s="391" t="s">
        <v>416</v>
      </c>
      <c r="B17" s="253">
        <v>40875</v>
      </c>
      <c r="C17" s="253">
        <v>19697.492999999999</v>
      </c>
      <c r="D17" s="253">
        <v>31161.418000000001</v>
      </c>
      <c r="E17" s="253">
        <v>91733.910999999993</v>
      </c>
      <c r="F17" s="363"/>
      <c r="G17" s="253">
        <v>16034.7906666667</v>
      </c>
    </row>
    <row r="18" spans="1:7" s="1" customFormat="1" ht="19.350000000000001" customHeight="1" x14ac:dyDescent="0.2">
      <c r="A18" s="370" t="s">
        <v>417</v>
      </c>
      <c r="B18" s="257">
        <v>68765</v>
      </c>
      <c r="C18" s="257">
        <v>15323.039000000001</v>
      </c>
      <c r="D18" s="257">
        <v>61319.870999999999</v>
      </c>
      <c r="E18" s="257">
        <v>145407.91</v>
      </c>
      <c r="F18" s="392"/>
      <c r="G18" s="257">
        <v>12372.524818181801</v>
      </c>
    </row>
    <row r="19" spans="1:7" s="1" customFormat="1" ht="19.350000000000001" customHeight="1" x14ac:dyDescent="0.2">
      <c r="A19" s="371">
        <v>2025</v>
      </c>
      <c r="B19" s="262">
        <v>601020</v>
      </c>
      <c r="C19" s="262">
        <v>233713.73499999999</v>
      </c>
      <c r="D19" s="262">
        <v>623297.13100000005</v>
      </c>
      <c r="E19" s="262">
        <v>1458030.8659999999</v>
      </c>
      <c r="F19" s="260"/>
      <c r="G19" s="262">
        <v>15295.3980923695</v>
      </c>
    </row>
    <row r="20" spans="1:7" s="1" customFormat="1" ht="19.350000000000001" customHeight="1" x14ac:dyDescent="0.2">
      <c r="A20" s="467"/>
      <c r="B20" s="459"/>
      <c r="C20" s="459"/>
      <c r="D20" s="459"/>
      <c r="E20" s="459"/>
      <c r="F20" s="468"/>
      <c r="G20" s="459"/>
    </row>
    <row r="21" spans="1:7" s="1" customFormat="1" ht="18.75" customHeight="1" x14ac:dyDescent="0.2">
      <c r="A21" s="353" t="s">
        <v>394</v>
      </c>
      <c r="B21" s="333">
        <v>26785</v>
      </c>
      <c r="C21" s="333">
        <v>10086.009</v>
      </c>
      <c r="D21" s="333">
        <v>52897.951000000001</v>
      </c>
      <c r="E21" s="333">
        <v>89768.960000000006</v>
      </c>
      <c r="F21" s="354"/>
      <c r="G21" s="333">
        <v>18275.723000000002</v>
      </c>
    </row>
    <row r="22" spans="1:7" s="1" customFormat="1" ht="19.149999999999999" customHeight="1" x14ac:dyDescent="0.2">
      <c r="A22" s="349" t="s">
        <v>395</v>
      </c>
      <c r="B22" s="338">
        <v>31565</v>
      </c>
      <c r="C22" s="338">
        <v>6364.5839999999998</v>
      </c>
      <c r="D22" s="338">
        <v>66956.451000000001</v>
      </c>
      <c r="E22" s="338">
        <v>104886.035</v>
      </c>
      <c r="F22" s="355"/>
      <c r="G22" s="338">
        <v>13918.6769</v>
      </c>
    </row>
    <row r="23" spans="1:7" s="1" customFormat="1" ht="19.149999999999999" customHeight="1" x14ac:dyDescent="0.2">
      <c r="A23" s="353" t="s">
        <v>396</v>
      </c>
      <c r="B23" s="333">
        <v>22290</v>
      </c>
      <c r="C23" s="333">
        <v>18796.657999999999</v>
      </c>
      <c r="D23" s="333">
        <v>31294.161</v>
      </c>
      <c r="E23" s="333">
        <v>72380.819000000003</v>
      </c>
      <c r="F23" s="354"/>
      <c r="G23" s="333">
        <v>17564.942149999999</v>
      </c>
    </row>
    <row r="24" spans="1:7" s="1" customFormat="1" ht="19.149999999999999" customHeight="1" x14ac:dyDescent="0.2">
      <c r="A24" s="349" t="s">
        <v>397</v>
      </c>
      <c r="B24" s="338">
        <v>46810</v>
      </c>
      <c r="C24" s="338">
        <v>21739.829000000002</v>
      </c>
      <c r="D24" s="338">
        <v>42793.661999999997</v>
      </c>
      <c r="E24" s="338">
        <v>111343.49099999999</v>
      </c>
      <c r="F24" s="355"/>
      <c r="G24" s="338">
        <v>17294.293909090899</v>
      </c>
    </row>
    <row r="25" spans="1:7" s="1" customFormat="1" ht="19.149999999999999" customHeight="1" x14ac:dyDescent="0.2">
      <c r="A25" s="353" t="s">
        <v>398</v>
      </c>
      <c r="B25" s="333">
        <v>54090</v>
      </c>
      <c r="C25" s="333">
        <v>38911.036</v>
      </c>
      <c r="D25" s="333">
        <v>34258.639000000003</v>
      </c>
      <c r="E25" s="333">
        <v>127259.675</v>
      </c>
      <c r="F25" s="354"/>
      <c r="G25" s="333">
        <v>20470.961409090902</v>
      </c>
    </row>
    <row r="26" spans="1:7" s="1" customFormat="1" ht="19.149999999999999" customHeight="1" x14ac:dyDescent="0.2">
      <c r="A26" s="349" t="s">
        <v>399</v>
      </c>
      <c r="B26" s="338">
        <v>41725</v>
      </c>
      <c r="C26" s="338">
        <v>39392.86</v>
      </c>
      <c r="D26" s="338">
        <v>40422.432000000001</v>
      </c>
      <c r="E26" s="338">
        <v>121540.292</v>
      </c>
      <c r="F26" s="355"/>
      <c r="G26" s="338">
        <v>20350.387421052601</v>
      </c>
    </row>
    <row r="27" spans="1:7" s="1" customFormat="1" ht="19.149999999999999" customHeight="1" x14ac:dyDescent="0.2">
      <c r="A27" s="353" t="s">
        <v>400</v>
      </c>
      <c r="B27" s="333">
        <v>46340</v>
      </c>
      <c r="C27" s="333">
        <v>32462.28</v>
      </c>
      <c r="D27" s="333">
        <v>34319.095000000001</v>
      </c>
      <c r="E27" s="333">
        <v>113121.375</v>
      </c>
      <c r="F27" s="354"/>
      <c r="G27" s="333">
        <v>21080.802181818199</v>
      </c>
    </row>
    <row r="28" spans="1:7" s="1" customFormat="1" ht="19.149999999999999" customHeight="1" x14ac:dyDescent="0.2">
      <c r="A28" s="349" t="s">
        <v>401</v>
      </c>
      <c r="B28" s="338">
        <v>33890</v>
      </c>
      <c r="C28" s="338">
        <v>40447.457999999999</v>
      </c>
      <c r="D28" s="338">
        <v>28217.215</v>
      </c>
      <c r="E28" s="338">
        <v>102554.673</v>
      </c>
      <c r="F28" s="355"/>
      <c r="G28" s="338">
        <v>20621.364090909101</v>
      </c>
    </row>
    <row r="29" spans="1:7" s="1" customFormat="1" ht="19.149999999999999" customHeight="1" x14ac:dyDescent="0.2">
      <c r="A29" s="353" t="s">
        <v>402</v>
      </c>
      <c r="B29" s="333">
        <v>24380</v>
      </c>
      <c r="C29" s="333">
        <v>41949.59</v>
      </c>
      <c r="D29" s="333">
        <v>28635.313999999998</v>
      </c>
      <c r="E29" s="333">
        <v>94964.903999999995</v>
      </c>
      <c r="F29" s="354"/>
      <c r="G29" s="333">
        <v>20447.630249999998</v>
      </c>
    </row>
    <row r="30" spans="1:7" s="1" customFormat="1" ht="19.149999999999999" customHeight="1" x14ac:dyDescent="0.2">
      <c r="A30" s="349" t="s">
        <v>403</v>
      </c>
      <c r="B30" s="338">
        <v>43685</v>
      </c>
      <c r="C30" s="338">
        <v>32801.438999999998</v>
      </c>
      <c r="D30" s="338">
        <v>64052.9</v>
      </c>
      <c r="E30" s="338">
        <v>140539.33900000001</v>
      </c>
      <c r="F30" s="355"/>
      <c r="G30" s="338">
        <v>19789.979454545501</v>
      </c>
    </row>
    <row r="31" spans="1:7" s="1" customFormat="1" ht="19.149999999999999" customHeight="1" x14ac:dyDescent="0.2">
      <c r="A31" s="353" t="s">
        <v>404</v>
      </c>
      <c r="B31" s="333">
        <v>39230</v>
      </c>
      <c r="C31" s="333">
        <v>20779.352999999999</v>
      </c>
      <c r="D31" s="333">
        <v>51360.646999999997</v>
      </c>
      <c r="E31" s="333">
        <v>111370</v>
      </c>
      <c r="F31" s="354"/>
      <c r="G31" s="333">
        <v>18875.678526315802</v>
      </c>
    </row>
    <row r="32" spans="1:7" s="1" customFormat="1" ht="19.149999999999999" customHeight="1" x14ac:dyDescent="0.2">
      <c r="A32" s="349" t="s">
        <v>405</v>
      </c>
      <c r="B32" s="338">
        <v>30955</v>
      </c>
      <c r="C32" s="338">
        <v>35051.819000000003</v>
      </c>
      <c r="D32" s="338">
        <v>44203.195</v>
      </c>
      <c r="E32" s="338">
        <v>110210.014</v>
      </c>
      <c r="F32" s="355"/>
      <c r="G32" s="338">
        <v>18327.0418571429</v>
      </c>
    </row>
    <row r="33" spans="1:7" s="1" customFormat="1" ht="19.149999999999999" customHeight="1" x14ac:dyDescent="0.2">
      <c r="A33" s="351">
        <v>2024</v>
      </c>
      <c r="B33" s="343">
        <v>441745</v>
      </c>
      <c r="C33" s="343">
        <v>338782.91499999998</v>
      </c>
      <c r="D33" s="343">
        <v>519411.66200000001</v>
      </c>
      <c r="E33" s="343">
        <v>1299939.577</v>
      </c>
      <c r="F33" s="341"/>
      <c r="G33" s="343">
        <v>18944.964496000001</v>
      </c>
    </row>
    <row r="34" spans="1:7" s="1" customFormat="1" ht="11.1" customHeight="1" x14ac:dyDescent="0.2">
      <c r="A34" s="305"/>
      <c r="B34" s="305"/>
      <c r="C34" s="305"/>
      <c r="D34" s="305"/>
      <c r="E34" s="305"/>
      <c r="F34" s="305"/>
      <c r="G34" s="305"/>
    </row>
    <row r="35" spans="1:7" s="1" customFormat="1" ht="19.350000000000001" customHeight="1" x14ac:dyDescent="0.2">
      <c r="A35" s="391" t="s">
        <v>375</v>
      </c>
      <c r="B35" s="253">
        <v>75740</v>
      </c>
      <c r="C35" s="253">
        <v>22036.192999999999</v>
      </c>
      <c r="D35" s="253">
        <v>65298.557999999997</v>
      </c>
      <c r="E35" s="253">
        <v>163074.75099999999</v>
      </c>
      <c r="F35" s="363"/>
      <c r="G35" s="253">
        <v>15834.2929</v>
      </c>
    </row>
    <row r="36" spans="1:7" s="1" customFormat="1" ht="19.350000000000001" customHeight="1" x14ac:dyDescent="0.2">
      <c r="A36" s="370" t="s">
        <v>376</v>
      </c>
      <c r="B36" s="257">
        <v>49210</v>
      </c>
      <c r="C36" s="257">
        <v>12843.684999999999</v>
      </c>
      <c r="D36" s="257">
        <v>82069.981000000102</v>
      </c>
      <c r="E36" s="257">
        <v>144123.666</v>
      </c>
      <c r="F36" s="392"/>
      <c r="G36" s="257">
        <v>12535.6529473684</v>
      </c>
    </row>
    <row r="37" spans="1:7" s="1" customFormat="1" ht="19.350000000000001" customHeight="1" x14ac:dyDescent="0.2">
      <c r="A37" s="391" t="s">
        <v>377</v>
      </c>
      <c r="B37" s="253">
        <v>46560</v>
      </c>
      <c r="C37" s="253">
        <v>36694.523000000001</v>
      </c>
      <c r="D37" s="253">
        <v>178119.696</v>
      </c>
      <c r="E37" s="253">
        <v>261374.21900000001</v>
      </c>
      <c r="F37" s="363"/>
      <c r="G37" s="253">
        <v>19098.3535652174</v>
      </c>
    </row>
    <row r="38" spans="1:7" s="1" customFormat="1" ht="19.350000000000001" customHeight="1" x14ac:dyDescent="0.2">
      <c r="A38" s="370" t="s">
        <v>378</v>
      </c>
      <c r="B38" s="257">
        <v>46095</v>
      </c>
      <c r="C38" s="257">
        <v>16524.274000000001</v>
      </c>
      <c r="D38" s="257">
        <v>70199.013000000006</v>
      </c>
      <c r="E38" s="257">
        <v>132818.28700000001</v>
      </c>
      <c r="F38" s="392"/>
      <c r="G38" s="257">
        <v>13753.849210526299</v>
      </c>
    </row>
    <row r="39" spans="1:7" s="1" customFormat="1" ht="19.350000000000001" customHeight="1" x14ac:dyDescent="0.2">
      <c r="A39" s="391" t="s">
        <v>379</v>
      </c>
      <c r="B39" s="253">
        <v>53780</v>
      </c>
      <c r="C39" s="253">
        <v>49079.345999999998</v>
      </c>
      <c r="D39" s="253">
        <v>71423.463000000003</v>
      </c>
      <c r="E39" s="253">
        <v>174282.80900000001</v>
      </c>
      <c r="F39" s="363"/>
      <c r="G39" s="253">
        <v>17334.913136363601</v>
      </c>
    </row>
    <row r="40" spans="1:7" s="1" customFormat="1" ht="19.350000000000001" customHeight="1" x14ac:dyDescent="0.2">
      <c r="A40" s="370" t="s">
        <v>380</v>
      </c>
      <c r="B40" s="257">
        <v>12040</v>
      </c>
      <c r="C40" s="257">
        <v>24354.078000000001</v>
      </c>
      <c r="D40" s="257">
        <v>28243.69</v>
      </c>
      <c r="E40" s="257">
        <v>64637.767999999996</v>
      </c>
      <c r="F40" s="392"/>
      <c r="G40" s="257">
        <v>17821.849047619002</v>
      </c>
    </row>
    <row r="41" spans="1:7" s="1" customFormat="1" ht="19.350000000000001" customHeight="1" x14ac:dyDescent="0.2">
      <c r="A41" s="391" t="s">
        <v>381</v>
      </c>
      <c r="B41" s="253">
        <v>18110</v>
      </c>
      <c r="C41" s="253">
        <v>19119.762999999999</v>
      </c>
      <c r="D41" s="253">
        <v>24519.3</v>
      </c>
      <c r="E41" s="253">
        <v>61749.063000000002</v>
      </c>
      <c r="F41" s="363"/>
      <c r="G41" s="253">
        <v>19241.125100000001</v>
      </c>
    </row>
    <row r="42" spans="1:7" s="1" customFormat="1" ht="19.350000000000001" customHeight="1" x14ac:dyDescent="0.2">
      <c r="A42" s="370" t="s">
        <v>382</v>
      </c>
      <c r="B42" s="257">
        <v>40695</v>
      </c>
      <c r="C42" s="257">
        <v>36130.726000000002</v>
      </c>
      <c r="D42" s="257">
        <v>36635.656999999999</v>
      </c>
      <c r="E42" s="257">
        <v>113461.383</v>
      </c>
      <c r="F42" s="392"/>
      <c r="G42" s="257">
        <v>19868.062043478301</v>
      </c>
    </row>
    <row r="43" spans="1:7" s="1" customFormat="1" ht="19.350000000000001" customHeight="1" x14ac:dyDescent="0.2">
      <c r="A43" s="391" t="s">
        <v>383</v>
      </c>
      <c r="B43" s="253">
        <v>39370</v>
      </c>
      <c r="C43" s="253">
        <v>32606.473999999998</v>
      </c>
      <c r="D43" s="253">
        <v>63227.114000000001</v>
      </c>
      <c r="E43" s="253">
        <v>135203.58799999999</v>
      </c>
      <c r="F43" s="363"/>
      <c r="G43" s="253">
        <v>18635.804649999998</v>
      </c>
    </row>
    <row r="44" spans="1:7" s="1" customFormat="1" ht="19.350000000000001" customHeight="1" x14ac:dyDescent="0.2">
      <c r="A44" s="370" t="s">
        <v>384</v>
      </c>
      <c r="B44" s="257">
        <v>28630</v>
      </c>
      <c r="C44" s="257">
        <v>18527.687999999998</v>
      </c>
      <c r="D44" s="257">
        <v>37796.506999999998</v>
      </c>
      <c r="E44" s="257">
        <v>84954.195000000007</v>
      </c>
      <c r="F44" s="392"/>
      <c r="G44" s="257">
        <v>19622.930428571399</v>
      </c>
    </row>
    <row r="45" spans="1:7" s="1" customFormat="1" ht="19.350000000000001" customHeight="1" x14ac:dyDescent="0.2">
      <c r="A45" s="391" t="s">
        <v>385</v>
      </c>
      <c r="B45" s="253">
        <v>42225</v>
      </c>
      <c r="C45" s="253">
        <v>14525.627</v>
      </c>
      <c r="D45" s="253">
        <v>58157.985999999997</v>
      </c>
      <c r="E45" s="253">
        <v>114908.613</v>
      </c>
      <c r="F45" s="363"/>
      <c r="G45" s="253">
        <v>16615.240523809502</v>
      </c>
    </row>
    <row r="46" spans="1:7" s="1" customFormat="1" ht="19.350000000000001" customHeight="1" x14ac:dyDescent="0.2">
      <c r="A46" s="370" t="s">
        <v>386</v>
      </c>
      <c r="B46" s="257">
        <v>28285</v>
      </c>
      <c r="C46" s="257">
        <v>8574.2800000000007</v>
      </c>
      <c r="D46" s="257">
        <v>39081.082999999999</v>
      </c>
      <c r="E46" s="257">
        <v>75940.362999999998</v>
      </c>
      <c r="F46" s="392"/>
      <c r="G46" s="257">
        <v>16456.132450000001</v>
      </c>
    </row>
    <row r="47" spans="1:7" s="1" customFormat="1" ht="19.350000000000001" customHeight="1" x14ac:dyDescent="0.2">
      <c r="A47" s="371">
        <v>2023</v>
      </c>
      <c r="B47" s="262">
        <v>480740</v>
      </c>
      <c r="C47" s="262">
        <v>291016.65700000001</v>
      </c>
      <c r="D47" s="262">
        <v>754772.04799999995</v>
      </c>
      <c r="E47" s="262">
        <v>1526528.7050000001</v>
      </c>
      <c r="F47" s="260"/>
      <c r="G47" s="262">
        <v>17332.143417670701</v>
      </c>
    </row>
    <row r="48" spans="1:7" s="1" customFormat="1" ht="19.350000000000001" customHeight="1" x14ac:dyDescent="0.2">
      <c r="A48" s="9"/>
      <c r="B48" s="9"/>
      <c r="C48" s="9"/>
      <c r="D48" s="9"/>
      <c r="E48" s="9"/>
      <c r="F48" s="9"/>
      <c r="G48" s="9"/>
    </row>
    <row r="49" spans="1:7" s="1" customFormat="1" ht="19.350000000000001" customHeight="1" x14ac:dyDescent="0.2">
      <c r="A49" s="391" t="s">
        <v>358</v>
      </c>
      <c r="B49" s="253">
        <v>45275</v>
      </c>
      <c r="C49" s="253">
        <v>4746.1850000000004</v>
      </c>
      <c r="D49" s="253">
        <v>48050.927000000003</v>
      </c>
      <c r="E49" s="253">
        <v>98072.111999999994</v>
      </c>
      <c r="F49" s="363"/>
      <c r="G49" s="253">
        <v>10778.745849999999</v>
      </c>
    </row>
    <row r="50" spans="1:7" s="1" customFormat="1" ht="19.350000000000001" customHeight="1" x14ac:dyDescent="0.2">
      <c r="A50" s="370" t="s">
        <v>359</v>
      </c>
      <c r="B50" s="257">
        <v>38550</v>
      </c>
      <c r="C50" s="257">
        <v>6021.9780000000001</v>
      </c>
      <c r="D50" s="257">
        <v>39446.326000000001</v>
      </c>
      <c r="E50" s="257">
        <v>84018.304000000004</v>
      </c>
      <c r="F50" s="392"/>
      <c r="G50" s="257">
        <v>11546.297473684201</v>
      </c>
    </row>
    <row r="51" spans="1:7" s="1" customFormat="1" ht="19.350000000000001" customHeight="1" x14ac:dyDescent="0.2">
      <c r="A51" s="391" t="s">
        <v>360</v>
      </c>
      <c r="B51" s="253">
        <v>41410</v>
      </c>
      <c r="C51" s="253">
        <v>13184.013000000001</v>
      </c>
      <c r="D51" s="253">
        <v>55996.622000000003</v>
      </c>
      <c r="E51" s="253">
        <v>110590.63499999999</v>
      </c>
      <c r="F51" s="363"/>
      <c r="G51" s="253">
        <v>12471.7782173913</v>
      </c>
    </row>
    <row r="52" spans="1:7" s="1" customFormat="1" ht="19.350000000000001" customHeight="1" x14ac:dyDescent="0.2">
      <c r="A52" s="370" t="s">
        <v>361</v>
      </c>
      <c r="B52" s="257">
        <v>66210</v>
      </c>
      <c r="C52" s="257">
        <v>21244.749</v>
      </c>
      <c r="D52" s="257">
        <v>67474.87</v>
      </c>
      <c r="E52" s="257">
        <v>154929.61900000001</v>
      </c>
      <c r="F52" s="392"/>
      <c r="G52" s="257">
        <v>16523.279900000001</v>
      </c>
    </row>
    <row r="53" spans="1:7" s="1" customFormat="1" ht="19.350000000000001" customHeight="1" x14ac:dyDescent="0.2">
      <c r="A53" s="391" t="s">
        <v>362</v>
      </c>
      <c r="B53" s="253">
        <v>71085</v>
      </c>
      <c r="C53" s="253">
        <v>16845.225999999999</v>
      </c>
      <c r="D53" s="253">
        <v>124351.304</v>
      </c>
      <c r="E53" s="253">
        <v>212281.53</v>
      </c>
      <c r="F53" s="363"/>
      <c r="G53" s="253">
        <v>15928.5636190476</v>
      </c>
    </row>
    <row r="54" spans="1:7" s="1" customFormat="1" ht="19.350000000000001" customHeight="1" x14ac:dyDescent="0.2">
      <c r="A54" s="370" t="s">
        <v>363</v>
      </c>
      <c r="B54" s="257">
        <v>59675</v>
      </c>
      <c r="C54" s="257">
        <v>29388.177</v>
      </c>
      <c r="D54" s="257">
        <v>102473.93799999999</v>
      </c>
      <c r="E54" s="257">
        <v>191537.11499999999</v>
      </c>
      <c r="F54" s="392"/>
      <c r="G54" s="257">
        <v>15612.026047619</v>
      </c>
    </row>
    <row r="55" spans="1:7" s="1" customFormat="1" ht="19.350000000000001" customHeight="1" x14ac:dyDescent="0.2">
      <c r="A55" s="391" t="s">
        <v>364</v>
      </c>
      <c r="B55" s="253">
        <v>66460</v>
      </c>
      <c r="C55" s="253">
        <v>10596.672</v>
      </c>
      <c r="D55" s="253">
        <v>80025.104000000007</v>
      </c>
      <c r="E55" s="253">
        <v>157081.77600000001</v>
      </c>
      <c r="F55" s="363"/>
      <c r="G55" s="253">
        <v>17875.612099999998</v>
      </c>
    </row>
    <row r="56" spans="1:7" s="1" customFormat="1" ht="19.350000000000001" customHeight="1" x14ac:dyDescent="0.2">
      <c r="A56" s="370" t="s">
        <v>365</v>
      </c>
      <c r="B56" s="257">
        <v>55760</v>
      </c>
      <c r="C56" s="257">
        <v>14740.436</v>
      </c>
      <c r="D56" s="257">
        <v>95531.038</v>
      </c>
      <c r="E56" s="257">
        <v>166031.47399999999</v>
      </c>
      <c r="F56" s="392"/>
      <c r="G56" s="257">
        <v>18770.893913043499</v>
      </c>
    </row>
    <row r="57" spans="1:7" s="1" customFormat="1" ht="19.350000000000001" customHeight="1" x14ac:dyDescent="0.2">
      <c r="A57" s="391" t="s">
        <v>366</v>
      </c>
      <c r="B57" s="253">
        <v>61965</v>
      </c>
      <c r="C57" s="253">
        <v>18166.958999999999</v>
      </c>
      <c r="D57" s="253">
        <v>101431.674</v>
      </c>
      <c r="E57" s="253">
        <v>181563.633</v>
      </c>
      <c r="F57" s="363"/>
      <c r="G57" s="253">
        <v>18760.053142857101</v>
      </c>
    </row>
    <row r="58" spans="1:7" s="1" customFormat="1" ht="19.350000000000001" customHeight="1" x14ac:dyDescent="0.2">
      <c r="A58" s="370" t="s">
        <v>367</v>
      </c>
      <c r="B58" s="257">
        <v>60445</v>
      </c>
      <c r="C58" s="257">
        <v>7864.1049999999996</v>
      </c>
      <c r="D58" s="257">
        <v>85892.131999999998</v>
      </c>
      <c r="E58" s="257">
        <v>154201.23699999999</v>
      </c>
      <c r="F58" s="392"/>
      <c r="G58" s="257">
        <v>19988.751049999999</v>
      </c>
    </row>
    <row r="59" spans="1:7" s="1" customFormat="1" ht="19.350000000000001" customHeight="1" x14ac:dyDescent="0.2">
      <c r="A59" s="391" t="s">
        <v>368</v>
      </c>
      <c r="B59" s="253">
        <v>72845</v>
      </c>
      <c r="C59" s="253">
        <v>14789.148999999999</v>
      </c>
      <c r="D59" s="253">
        <v>113653.049</v>
      </c>
      <c r="E59" s="253">
        <v>201287.198</v>
      </c>
      <c r="F59" s="363"/>
      <c r="G59" s="253">
        <v>15618.630499999999</v>
      </c>
    </row>
    <row r="60" spans="1:7" s="1" customFormat="1" ht="19.350000000000001" customHeight="1" x14ac:dyDescent="0.2">
      <c r="A60" s="370" t="s">
        <v>369</v>
      </c>
      <c r="B60" s="257">
        <v>72235</v>
      </c>
      <c r="C60" s="257">
        <v>16849.897000000001</v>
      </c>
      <c r="D60" s="257">
        <v>73940.084000000104</v>
      </c>
      <c r="E60" s="257">
        <v>163024.981</v>
      </c>
      <c r="F60" s="392"/>
      <c r="G60" s="257">
        <v>14204.813761904799</v>
      </c>
    </row>
    <row r="61" spans="1:7" s="1" customFormat="1" ht="19.350000000000001" customHeight="1" x14ac:dyDescent="0.2">
      <c r="A61" s="371">
        <v>2022</v>
      </c>
      <c r="B61" s="262">
        <v>711915</v>
      </c>
      <c r="C61" s="262">
        <v>174437.546</v>
      </c>
      <c r="D61" s="262">
        <v>988267.06799999997</v>
      </c>
      <c r="E61" s="262">
        <v>1874619.6140000001</v>
      </c>
      <c r="F61" s="260"/>
      <c r="G61" s="262">
        <v>15695.8878995984</v>
      </c>
    </row>
    <row r="62" spans="1:7" s="1" customFormat="1" ht="20.25" customHeight="1" x14ac:dyDescent="0.2">
      <c r="A62" s="281"/>
      <c r="B62" s="244"/>
      <c r="C62" s="244"/>
      <c r="D62" s="244"/>
      <c r="E62" s="244"/>
      <c r="F62" s="282"/>
      <c r="G62" s="244"/>
    </row>
    <row r="63" spans="1:7" s="292" customFormat="1" ht="19.149999999999999" customHeight="1" x14ac:dyDescent="0.2">
      <c r="A63" s="353" t="s">
        <v>332</v>
      </c>
      <c r="B63" s="333">
        <v>46850</v>
      </c>
      <c r="C63" s="333">
        <v>1868.5</v>
      </c>
      <c r="D63" s="333">
        <v>33128.464999999997</v>
      </c>
      <c r="E63" s="333">
        <v>81846.964999999997</v>
      </c>
      <c r="F63" s="354"/>
      <c r="G63" s="333">
        <v>9923.6126315789497</v>
      </c>
    </row>
    <row r="64" spans="1:7" s="292" customFormat="1" ht="19.149999999999999" customHeight="1" x14ac:dyDescent="0.2">
      <c r="A64" s="349" t="s">
        <v>333</v>
      </c>
      <c r="B64" s="338">
        <v>43205</v>
      </c>
      <c r="C64" s="338">
        <v>629.72</v>
      </c>
      <c r="D64" s="338">
        <v>45185.961000000003</v>
      </c>
      <c r="E64" s="338">
        <v>89020.680999999997</v>
      </c>
      <c r="F64" s="355"/>
      <c r="G64" s="338">
        <v>11032.052684210499</v>
      </c>
    </row>
    <row r="65" spans="1:7" s="292" customFormat="1" ht="19.149999999999999" customHeight="1" x14ac:dyDescent="0.2">
      <c r="A65" s="353" t="s">
        <v>334</v>
      </c>
      <c r="B65" s="333">
        <v>53120</v>
      </c>
      <c r="C65" s="333">
        <v>8560.0120000000006</v>
      </c>
      <c r="D65" s="333">
        <v>34251.817000000003</v>
      </c>
      <c r="E65" s="333">
        <v>95931.828999999998</v>
      </c>
      <c r="F65" s="354"/>
      <c r="G65" s="333">
        <v>12666.500347826101</v>
      </c>
    </row>
    <row r="66" spans="1:7" s="292" customFormat="1" ht="19.149999999999999" customHeight="1" x14ac:dyDescent="0.2">
      <c r="A66" s="349" t="s">
        <v>335</v>
      </c>
      <c r="B66" s="338">
        <v>58685</v>
      </c>
      <c r="C66" s="338">
        <v>1152.1289999999999</v>
      </c>
      <c r="D66" s="338">
        <v>33440.283000000003</v>
      </c>
      <c r="E66" s="338">
        <v>93277.411999999997</v>
      </c>
      <c r="F66" s="355"/>
      <c r="G66" s="338">
        <v>9595.3917142857099</v>
      </c>
    </row>
    <row r="67" spans="1:7" s="292" customFormat="1" ht="19.149999999999999" customHeight="1" x14ac:dyDescent="0.2">
      <c r="A67" s="353" t="s">
        <v>336</v>
      </c>
      <c r="B67" s="333">
        <v>45875</v>
      </c>
      <c r="C67" s="333">
        <v>3011.5549999999998</v>
      </c>
      <c r="D67" s="333">
        <v>31494.338</v>
      </c>
      <c r="E67" s="333">
        <v>80380.892999999996</v>
      </c>
      <c r="F67" s="354"/>
      <c r="G67" s="333">
        <v>5222.5</v>
      </c>
    </row>
    <row r="68" spans="1:7" s="292" customFormat="1" ht="19.149999999999999" customHeight="1" x14ac:dyDescent="0.2">
      <c r="A68" s="349" t="s">
        <v>337</v>
      </c>
      <c r="B68" s="338">
        <v>58390</v>
      </c>
      <c r="C68" s="338">
        <v>6069.4470000000001</v>
      </c>
      <c r="D68" s="338">
        <v>28176.48</v>
      </c>
      <c r="E68" s="338">
        <v>92635.926999999996</v>
      </c>
      <c r="F68" s="355"/>
      <c r="G68" s="338">
        <v>5551.3039545454603</v>
      </c>
    </row>
    <row r="69" spans="1:7" s="292" customFormat="1" ht="19.149999999999999" customHeight="1" x14ac:dyDescent="0.2">
      <c r="A69" s="353" t="s">
        <v>338</v>
      </c>
      <c r="B69" s="333">
        <v>50740</v>
      </c>
      <c r="C69" s="333">
        <v>6934.97</v>
      </c>
      <c r="D69" s="333">
        <v>29769.812000000002</v>
      </c>
      <c r="E69" s="333">
        <v>87444.782000000007</v>
      </c>
      <c r="F69" s="354"/>
      <c r="G69" s="333">
        <v>8442.7798095238104</v>
      </c>
    </row>
    <row r="70" spans="1:7" s="292" customFormat="1" ht="19.149999999999999" customHeight="1" x14ac:dyDescent="0.2">
      <c r="A70" s="349" t="s">
        <v>339</v>
      </c>
      <c r="B70" s="338">
        <v>42500</v>
      </c>
      <c r="C70" s="338">
        <v>8817.6020000000008</v>
      </c>
      <c r="D70" s="338">
        <v>25723.621999999999</v>
      </c>
      <c r="E70" s="338">
        <v>77041.224000000002</v>
      </c>
      <c r="F70" s="355"/>
      <c r="G70" s="338">
        <v>8591.6995909090892</v>
      </c>
    </row>
    <row r="71" spans="1:7" s="292" customFormat="1" ht="19.149999999999999" customHeight="1" x14ac:dyDescent="0.2">
      <c r="A71" s="353" t="s">
        <v>340</v>
      </c>
      <c r="B71" s="333">
        <v>48395</v>
      </c>
      <c r="C71" s="333">
        <v>3622.44</v>
      </c>
      <c r="D71" s="333">
        <v>26636.166000000001</v>
      </c>
      <c r="E71" s="333">
        <v>78653.606</v>
      </c>
      <c r="F71" s="354"/>
      <c r="G71" s="333">
        <v>8253.8095238095193</v>
      </c>
    </row>
    <row r="72" spans="1:7" s="292" customFormat="1" ht="19.149999999999999" customHeight="1" x14ac:dyDescent="0.2">
      <c r="A72" s="349" t="s">
        <v>341</v>
      </c>
      <c r="B72" s="338">
        <v>58565</v>
      </c>
      <c r="C72" s="338">
        <v>5338.4520000000002</v>
      </c>
      <c r="D72" s="338">
        <v>23458.062000000002</v>
      </c>
      <c r="E72" s="338">
        <v>87361.513999999996</v>
      </c>
      <c r="F72" s="355"/>
      <c r="G72" s="338">
        <v>8039.0150000000003</v>
      </c>
    </row>
    <row r="73" spans="1:7" s="292" customFormat="1" ht="19.149999999999999" customHeight="1" x14ac:dyDescent="0.2">
      <c r="A73" s="353" t="s">
        <v>342</v>
      </c>
      <c r="B73" s="333">
        <v>52405</v>
      </c>
      <c r="C73" s="333">
        <v>8017.1390000000001</v>
      </c>
      <c r="D73" s="333">
        <v>23877.492999999999</v>
      </c>
      <c r="E73" s="333">
        <v>84299.631999999998</v>
      </c>
      <c r="F73" s="354"/>
      <c r="G73" s="333">
        <v>9913.9599500000004</v>
      </c>
    </row>
    <row r="74" spans="1:7" s="292" customFormat="1" ht="19.149999999999999" customHeight="1" x14ac:dyDescent="0.2">
      <c r="A74" s="349" t="s">
        <v>343</v>
      </c>
      <c r="B74" s="338">
        <v>46550</v>
      </c>
      <c r="C74" s="338">
        <v>7859.9250000000002</v>
      </c>
      <c r="D74" s="338">
        <v>34991.773999999998</v>
      </c>
      <c r="E74" s="338">
        <v>89401.698999999993</v>
      </c>
      <c r="F74" s="355"/>
      <c r="G74" s="338">
        <v>11883.0568181818</v>
      </c>
    </row>
    <row r="75" spans="1:7" s="292" customFormat="1" ht="19.149999999999999" customHeight="1" x14ac:dyDescent="0.2">
      <c r="A75" s="351">
        <v>2021</v>
      </c>
      <c r="B75" s="343">
        <v>605280</v>
      </c>
      <c r="C75" s="343">
        <v>61881.891000000003</v>
      </c>
      <c r="D75" s="343">
        <v>370134.27299999999</v>
      </c>
      <c r="E75" s="343">
        <v>1037296.164</v>
      </c>
      <c r="F75" s="341"/>
      <c r="G75" s="343">
        <v>9110.8063120000006</v>
      </c>
    </row>
    <row r="76" spans="1:7" s="292" customFormat="1" ht="11.1" customHeight="1" x14ac:dyDescent="0.2">
      <c r="A76" s="281"/>
      <c r="B76" s="244"/>
      <c r="C76" s="244"/>
      <c r="D76" s="244"/>
      <c r="E76" s="244"/>
      <c r="F76" s="282"/>
      <c r="G76" s="244"/>
    </row>
    <row r="77" spans="1:7" s="1" customFormat="1" ht="19.350000000000001" customHeight="1" x14ac:dyDescent="0.2">
      <c r="A77" s="353" t="s">
        <v>319</v>
      </c>
      <c r="B77" s="333">
        <v>83120</v>
      </c>
      <c r="C77" s="333">
        <v>7050.9920000000002</v>
      </c>
      <c r="D77" s="333">
        <v>56171.239000000001</v>
      </c>
      <c r="E77" s="333">
        <v>146342.231</v>
      </c>
      <c r="F77" s="354"/>
      <c r="G77" s="333">
        <v>11224.888428571399</v>
      </c>
    </row>
    <row r="78" spans="1:7" s="1" customFormat="1" ht="19.350000000000001" customHeight="1" x14ac:dyDescent="0.2">
      <c r="A78" s="349" t="s">
        <v>320</v>
      </c>
      <c r="B78" s="338">
        <v>58605</v>
      </c>
      <c r="C78" s="338">
        <v>7718.7240000000002</v>
      </c>
      <c r="D78" s="338">
        <v>48575.605000000003</v>
      </c>
      <c r="E78" s="338">
        <v>114899.329</v>
      </c>
      <c r="F78" s="355"/>
      <c r="G78" s="338">
        <v>12465.2701052632</v>
      </c>
    </row>
    <row r="79" spans="1:7" s="1" customFormat="1" ht="19.350000000000001" customHeight="1" x14ac:dyDescent="0.2">
      <c r="A79" s="353" t="s">
        <v>321</v>
      </c>
      <c r="B79" s="333">
        <v>46350</v>
      </c>
      <c r="C79" s="333">
        <v>18371.512999999999</v>
      </c>
      <c r="D79" s="333">
        <v>286585.97399999999</v>
      </c>
      <c r="E79" s="333">
        <v>351307.48700000002</v>
      </c>
      <c r="F79" s="354"/>
      <c r="G79" s="333">
        <v>12458.745272727299</v>
      </c>
    </row>
    <row r="80" spans="1:7" s="1" customFormat="1" ht="19.350000000000001" customHeight="1" x14ac:dyDescent="0.2">
      <c r="A80" s="349" t="s">
        <v>322</v>
      </c>
      <c r="B80" s="338">
        <v>25890</v>
      </c>
      <c r="C80" s="338">
        <v>3036.34</v>
      </c>
      <c r="D80" s="338">
        <v>79036.082999999999</v>
      </c>
      <c r="E80" s="338">
        <v>107962.423</v>
      </c>
      <c r="F80" s="355"/>
      <c r="G80" s="338">
        <v>4714.4714285714299</v>
      </c>
    </row>
    <row r="81" spans="1:7" s="1" customFormat="1" ht="19.350000000000001" customHeight="1" x14ac:dyDescent="0.2">
      <c r="A81" s="353" t="s">
        <v>323</v>
      </c>
      <c r="B81" s="333">
        <v>32035</v>
      </c>
      <c r="C81" s="333">
        <v>1215.6089999999999</v>
      </c>
      <c r="D81" s="333">
        <v>36159.275000000001</v>
      </c>
      <c r="E81" s="333">
        <v>69409.884000000005</v>
      </c>
      <c r="F81" s="354"/>
      <c r="G81" s="333">
        <v>9161.0193999999992</v>
      </c>
    </row>
    <row r="82" spans="1:7" s="1" customFormat="1" ht="19.350000000000001" customHeight="1" x14ac:dyDescent="0.2">
      <c r="A82" s="349" t="s">
        <v>324</v>
      </c>
      <c r="B82" s="338">
        <v>27710</v>
      </c>
      <c r="C82" s="338">
        <v>7603.0879999999997</v>
      </c>
      <c r="D82" s="338">
        <v>37525.805</v>
      </c>
      <c r="E82" s="338">
        <v>72838.892999999996</v>
      </c>
      <c r="F82" s="355"/>
      <c r="G82" s="338">
        <v>11070.3835</v>
      </c>
    </row>
    <row r="83" spans="1:7" s="1" customFormat="1" ht="19.350000000000001" customHeight="1" x14ac:dyDescent="0.2">
      <c r="A83" s="353" t="s">
        <v>325</v>
      </c>
      <c r="B83" s="333">
        <v>45675</v>
      </c>
      <c r="C83" s="333">
        <v>5729.6059999999998</v>
      </c>
      <c r="D83" s="333">
        <v>53616.074000000001</v>
      </c>
      <c r="E83" s="333">
        <v>105020.68</v>
      </c>
      <c r="F83" s="354"/>
      <c r="G83" s="333">
        <v>11215.294318181799</v>
      </c>
    </row>
    <row r="84" spans="1:7" s="1" customFormat="1" ht="19.350000000000001" customHeight="1" x14ac:dyDescent="0.2">
      <c r="A84" s="349" t="s">
        <v>326</v>
      </c>
      <c r="B84" s="338">
        <v>55925</v>
      </c>
      <c r="C84" s="338">
        <v>7967.7759999999998</v>
      </c>
      <c r="D84" s="338">
        <v>32827.599000000002</v>
      </c>
      <c r="E84" s="338">
        <v>96720.375</v>
      </c>
      <c r="F84" s="355"/>
      <c r="G84" s="338">
        <v>11622.1155238095</v>
      </c>
    </row>
    <row r="85" spans="1:7" s="1" customFormat="1" ht="19.350000000000001" customHeight="1" x14ac:dyDescent="0.2">
      <c r="A85" s="353" t="s">
        <v>327</v>
      </c>
      <c r="B85" s="333">
        <v>57145</v>
      </c>
      <c r="C85" s="333">
        <v>13873.593999999999</v>
      </c>
      <c r="D85" s="333">
        <v>30596.697</v>
      </c>
      <c r="E85" s="333">
        <v>101615.291</v>
      </c>
      <c r="F85" s="354"/>
      <c r="G85" s="333">
        <v>11786.825380952399</v>
      </c>
    </row>
    <row r="86" spans="1:7" s="1" customFormat="1" ht="19.350000000000001" customHeight="1" x14ac:dyDescent="0.2">
      <c r="A86" s="349" t="s">
        <v>328</v>
      </c>
      <c r="B86" s="338">
        <v>65245</v>
      </c>
      <c r="C86" s="338">
        <v>4117.2299999999996</v>
      </c>
      <c r="D86" s="338">
        <v>42744.279000000002</v>
      </c>
      <c r="E86" s="338">
        <v>112106.50900000001</v>
      </c>
      <c r="F86" s="355"/>
      <c r="G86" s="338">
        <v>11082.2043809524</v>
      </c>
    </row>
    <row r="87" spans="1:7" s="1" customFormat="1" ht="19.350000000000001" customHeight="1" x14ac:dyDescent="0.2">
      <c r="A87" s="353" t="s">
        <v>329</v>
      </c>
      <c r="B87" s="333">
        <v>38315</v>
      </c>
      <c r="C87" s="333">
        <v>3754.8389999999999</v>
      </c>
      <c r="D87" s="333">
        <v>17410.073</v>
      </c>
      <c r="E87" s="333">
        <v>59479.911999999997</v>
      </c>
      <c r="F87" s="354"/>
      <c r="G87" s="333">
        <v>10268.1812631579</v>
      </c>
    </row>
    <row r="88" spans="1:7" s="1" customFormat="1" ht="19.350000000000001" customHeight="1" x14ac:dyDescent="0.2">
      <c r="A88" s="349" t="s">
        <v>330</v>
      </c>
      <c r="B88" s="338">
        <v>70380</v>
      </c>
      <c r="C88" s="338">
        <v>14112.583000000001</v>
      </c>
      <c r="D88" s="338">
        <v>47758.101999999999</v>
      </c>
      <c r="E88" s="338">
        <v>132250.685</v>
      </c>
      <c r="F88" s="355"/>
      <c r="G88" s="338">
        <v>10373.297500000001</v>
      </c>
    </row>
    <row r="89" spans="1:7" s="1" customFormat="1" ht="19.350000000000001" customHeight="1" x14ac:dyDescent="0.2">
      <c r="A89" s="351">
        <v>2020</v>
      </c>
      <c r="B89" s="343">
        <v>606395</v>
      </c>
      <c r="C89" s="343">
        <v>94551.894</v>
      </c>
      <c r="D89" s="343">
        <v>769006.80500000005</v>
      </c>
      <c r="E89" s="343">
        <v>1469953.699</v>
      </c>
      <c r="F89" s="341"/>
      <c r="G89" s="343">
        <v>10624.647111553801</v>
      </c>
    </row>
    <row r="90" spans="1:7" s="1" customFormat="1" ht="12" x14ac:dyDescent="0.2">
      <c r="A90" s="305"/>
      <c r="B90" s="305"/>
      <c r="C90" s="305"/>
      <c r="D90" s="305"/>
      <c r="E90" s="305"/>
      <c r="F90" s="305"/>
      <c r="G90" s="305"/>
    </row>
    <row r="91" spans="1:7" s="1" customFormat="1" ht="19.149999999999999" customHeight="1" x14ac:dyDescent="0.2">
      <c r="A91" s="137" t="s">
        <v>303</v>
      </c>
      <c r="B91" s="138">
        <v>75970</v>
      </c>
      <c r="C91" s="138">
        <v>40751.106</v>
      </c>
      <c r="D91" s="138">
        <v>93074.486999999994</v>
      </c>
      <c r="E91" s="138">
        <v>209795.59299999999</v>
      </c>
      <c r="F91" s="139"/>
      <c r="G91" s="138">
        <v>20823.3459047619</v>
      </c>
    </row>
    <row r="92" spans="1:7" s="1" customFormat="1" ht="19.149999999999999" customHeight="1" x14ac:dyDescent="0.2">
      <c r="A92" s="140" t="s">
        <v>304</v>
      </c>
      <c r="B92" s="141">
        <v>70245</v>
      </c>
      <c r="C92" s="141">
        <v>38570.968000000001</v>
      </c>
      <c r="D92" s="141">
        <v>62183.366000000002</v>
      </c>
      <c r="E92" s="141">
        <v>170999.334</v>
      </c>
      <c r="F92" s="142"/>
      <c r="G92" s="141">
        <v>20771.1381578947</v>
      </c>
    </row>
    <row r="93" spans="1:7" s="1" customFormat="1" ht="19.149999999999999" customHeight="1" x14ac:dyDescent="0.2">
      <c r="A93" s="137" t="s">
        <v>305</v>
      </c>
      <c r="B93" s="138">
        <v>65985</v>
      </c>
      <c r="C93" s="138">
        <v>27639.963</v>
      </c>
      <c r="D93" s="138">
        <v>76678.857000000004</v>
      </c>
      <c r="E93" s="138">
        <v>170303.82</v>
      </c>
      <c r="F93" s="139"/>
      <c r="G93" s="138">
        <v>19368.828333333298</v>
      </c>
    </row>
    <row r="94" spans="1:7" s="1" customFormat="1" ht="19.149999999999999" customHeight="1" x14ac:dyDescent="0.2">
      <c r="A94" s="140" t="s">
        <v>306</v>
      </c>
      <c r="B94" s="141">
        <v>73630</v>
      </c>
      <c r="C94" s="141">
        <v>22048.576000000001</v>
      </c>
      <c r="D94" s="141">
        <v>86375.516000000003</v>
      </c>
      <c r="E94" s="141">
        <v>182054.092</v>
      </c>
      <c r="F94" s="142"/>
      <c r="G94" s="141">
        <v>18410.0047142857</v>
      </c>
    </row>
    <row r="95" spans="1:7" s="1" customFormat="1" ht="19.149999999999999" customHeight="1" x14ac:dyDescent="0.2">
      <c r="A95" s="137" t="s">
        <v>307</v>
      </c>
      <c r="B95" s="138">
        <v>98025</v>
      </c>
      <c r="C95" s="138">
        <v>21291.611000000001</v>
      </c>
      <c r="D95" s="138">
        <v>54936.678</v>
      </c>
      <c r="E95" s="138">
        <v>174253.28899999999</v>
      </c>
      <c r="F95" s="139"/>
      <c r="G95" s="138">
        <v>17987.542454545499</v>
      </c>
    </row>
    <row r="96" spans="1:7" s="1" customFormat="1" ht="19.149999999999999" customHeight="1" x14ac:dyDescent="0.2">
      <c r="A96" s="140" t="s">
        <v>308</v>
      </c>
      <c r="B96" s="141">
        <v>74990</v>
      </c>
      <c r="C96" s="141">
        <v>25265.069</v>
      </c>
      <c r="D96" s="141">
        <v>53564.635000000002</v>
      </c>
      <c r="E96" s="141">
        <v>153819.704</v>
      </c>
      <c r="F96" s="142"/>
      <c r="G96" s="141">
        <v>18318.158950000001</v>
      </c>
    </row>
    <row r="97" spans="1:7" s="1" customFormat="1" ht="19.149999999999999" customHeight="1" x14ac:dyDescent="0.2">
      <c r="A97" s="137" t="s">
        <v>309</v>
      </c>
      <c r="B97" s="138">
        <v>87535</v>
      </c>
      <c r="C97" s="138">
        <v>29865.167000000001</v>
      </c>
      <c r="D97" s="138">
        <v>75218.876999999993</v>
      </c>
      <c r="E97" s="138">
        <v>192619.04399999999</v>
      </c>
      <c r="F97" s="139"/>
      <c r="G97" s="138">
        <v>18149.7255</v>
      </c>
    </row>
    <row r="98" spans="1:7" s="1" customFormat="1" ht="19.149999999999999" customHeight="1" x14ac:dyDescent="0.2">
      <c r="A98" s="140" t="s">
        <v>310</v>
      </c>
      <c r="B98" s="141">
        <v>88270</v>
      </c>
      <c r="C98" s="141">
        <v>20458.151000000002</v>
      </c>
      <c r="D98" s="141">
        <v>49384.517</v>
      </c>
      <c r="E98" s="141">
        <v>158112.66800000001</v>
      </c>
      <c r="F98" s="142"/>
      <c r="G98" s="141">
        <v>18425.809227272701</v>
      </c>
    </row>
    <row r="99" spans="1:7" s="1" customFormat="1" ht="19.149999999999999" customHeight="1" x14ac:dyDescent="0.2">
      <c r="A99" s="137" t="s">
        <v>311</v>
      </c>
      <c r="B99" s="138">
        <v>70920</v>
      </c>
      <c r="C99" s="138">
        <v>18686.912</v>
      </c>
      <c r="D99" s="138">
        <v>101348.23299999999</v>
      </c>
      <c r="E99" s="138">
        <v>190955.14499999999</v>
      </c>
      <c r="F99" s="139"/>
      <c r="G99" s="138">
        <v>18495.805100000001</v>
      </c>
    </row>
    <row r="100" spans="1:7" s="1" customFormat="1" ht="19.149999999999999" customHeight="1" x14ac:dyDescent="0.2">
      <c r="A100" s="140" t="s">
        <v>312</v>
      </c>
      <c r="B100" s="141">
        <v>81360</v>
      </c>
      <c r="C100" s="141">
        <v>18066.273000000001</v>
      </c>
      <c r="D100" s="141">
        <v>79795.62</v>
      </c>
      <c r="E100" s="141">
        <v>179221.89300000001</v>
      </c>
      <c r="F100" s="142"/>
      <c r="G100" s="141">
        <v>17039.732090909099</v>
      </c>
    </row>
    <row r="101" spans="1:7" s="1" customFormat="1" ht="19.149999999999999" customHeight="1" x14ac:dyDescent="0.2">
      <c r="A101" s="137" t="s">
        <v>313</v>
      </c>
      <c r="B101" s="138">
        <v>83570</v>
      </c>
      <c r="C101" s="138">
        <v>7758.43</v>
      </c>
      <c r="D101" s="138">
        <v>86983.099000000002</v>
      </c>
      <c r="E101" s="138">
        <v>178311.52900000001</v>
      </c>
      <c r="F101" s="139"/>
      <c r="G101" s="138">
        <v>14346.7091578947</v>
      </c>
    </row>
    <row r="102" spans="1:7" s="1" customFormat="1" ht="19.149999999999999" customHeight="1" x14ac:dyDescent="0.2">
      <c r="A102" s="140" t="s">
        <v>314</v>
      </c>
      <c r="B102" s="141">
        <v>65280</v>
      </c>
      <c r="C102" s="141">
        <v>14615.957</v>
      </c>
      <c r="D102" s="141">
        <v>85592.168000000107</v>
      </c>
      <c r="E102" s="141">
        <v>165488.125</v>
      </c>
      <c r="F102" s="142"/>
      <c r="G102" s="141">
        <v>14617.0852380952</v>
      </c>
    </row>
    <row r="103" spans="1:7" s="1" customFormat="1" ht="19.149999999999999" customHeight="1" x14ac:dyDescent="0.2">
      <c r="A103" s="143">
        <v>2019</v>
      </c>
      <c r="B103" s="144">
        <v>935780</v>
      </c>
      <c r="C103" s="144">
        <v>285018.18300000002</v>
      </c>
      <c r="D103" s="144">
        <v>905136.05299999996</v>
      </c>
      <c r="E103" s="144">
        <v>2125934.236</v>
      </c>
      <c r="F103" s="107"/>
      <c r="G103" s="144">
        <v>18065.538928000002</v>
      </c>
    </row>
    <row r="104" spans="1:7" s="1" customFormat="1" ht="19.149999999999999" customHeight="1" x14ac:dyDescent="0.2">
      <c r="A104" s="281"/>
      <c r="B104" s="244"/>
      <c r="C104" s="244"/>
      <c r="D104" s="244"/>
      <c r="E104" s="244"/>
      <c r="F104" s="282"/>
      <c r="G104" s="244"/>
    </row>
    <row r="105" spans="1:7" ht="19.149999999999999" customHeight="1" x14ac:dyDescent="0.2">
      <c r="A105" s="137" t="s">
        <v>9</v>
      </c>
      <c r="B105" s="138">
        <v>108165</v>
      </c>
      <c r="C105" s="138">
        <v>19002.2</v>
      </c>
      <c r="D105" s="138">
        <v>112282.899</v>
      </c>
      <c r="E105" s="138">
        <v>239450.09899999999</v>
      </c>
      <c r="F105" s="139"/>
      <c r="G105" s="138">
        <v>19854.096523809501</v>
      </c>
    </row>
    <row r="106" spans="1:7" ht="19.149999999999999" customHeight="1" x14ac:dyDescent="0.2">
      <c r="A106" s="140" t="s">
        <v>10</v>
      </c>
      <c r="B106" s="141">
        <v>96495</v>
      </c>
      <c r="C106" s="141">
        <v>18060.614000000001</v>
      </c>
      <c r="D106" s="141">
        <v>65676.581999999995</v>
      </c>
      <c r="E106" s="141">
        <v>180232.196</v>
      </c>
      <c r="F106" s="142"/>
      <c r="G106" s="141">
        <v>20289.849210526299</v>
      </c>
    </row>
    <row r="107" spans="1:7" ht="19.149999999999999" customHeight="1" x14ac:dyDescent="0.2">
      <c r="A107" s="137" t="s">
        <v>11</v>
      </c>
      <c r="B107" s="138">
        <v>71425</v>
      </c>
      <c r="C107" s="138">
        <v>21650.293000000001</v>
      </c>
      <c r="D107" s="138">
        <v>77891.645999999993</v>
      </c>
      <c r="E107" s="138">
        <v>170966.93900000001</v>
      </c>
      <c r="F107" s="139"/>
      <c r="G107" s="138">
        <v>18679.561666666701</v>
      </c>
    </row>
    <row r="108" spans="1:7" ht="19.149999999999999" customHeight="1" x14ac:dyDescent="0.2">
      <c r="A108" s="140" t="s">
        <v>12</v>
      </c>
      <c r="B108" s="141">
        <v>87010</v>
      </c>
      <c r="C108" s="141">
        <v>23149.791000000001</v>
      </c>
      <c r="D108" s="141">
        <v>79165.092999999993</v>
      </c>
      <c r="E108" s="141">
        <v>189324.88399999999</v>
      </c>
      <c r="F108" s="142"/>
      <c r="G108" s="141">
        <v>21744.839666666699</v>
      </c>
    </row>
    <row r="109" spans="1:7" ht="19.149999999999999" customHeight="1" x14ac:dyDescent="0.2">
      <c r="A109" s="137" t="s">
        <v>13</v>
      </c>
      <c r="B109" s="138">
        <v>98005</v>
      </c>
      <c r="C109" s="138">
        <v>36708.084999999999</v>
      </c>
      <c r="D109" s="138">
        <v>76960.418999999994</v>
      </c>
      <c r="E109" s="138">
        <v>211673.50399999999</v>
      </c>
      <c r="F109" s="139"/>
      <c r="G109" s="138">
        <v>22483.4003636364</v>
      </c>
    </row>
    <row r="110" spans="1:7" ht="19.149999999999999" customHeight="1" x14ac:dyDescent="0.2">
      <c r="A110" s="140" t="s">
        <v>14</v>
      </c>
      <c r="B110" s="141">
        <v>88950</v>
      </c>
      <c r="C110" s="141">
        <v>33380.112999999998</v>
      </c>
      <c r="D110" s="141">
        <v>83454.668000000005</v>
      </c>
      <c r="E110" s="141">
        <v>205784.78099999999</v>
      </c>
      <c r="F110" s="142"/>
      <c r="G110" s="141">
        <v>22734.2760952381</v>
      </c>
    </row>
    <row r="111" spans="1:7" ht="19.149999999999999" customHeight="1" x14ac:dyDescent="0.2">
      <c r="A111" s="137" t="s">
        <v>15</v>
      </c>
      <c r="B111" s="138">
        <v>65970</v>
      </c>
      <c r="C111" s="138">
        <v>26114.440999999999</v>
      </c>
      <c r="D111" s="138">
        <v>77581.957999999999</v>
      </c>
      <c r="E111" s="138">
        <v>169666.399</v>
      </c>
      <c r="F111" s="139"/>
      <c r="G111" s="138">
        <v>17106.012333333299</v>
      </c>
    </row>
    <row r="112" spans="1:7" ht="19.149999999999999" customHeight="1" x14ac:dyDescent="0.2">
      <c r="A112" s="140" t="s">
        <v>16</v>
      </c>
      <c r="B112" s="141">
        <v>95360</v>
      </c>
      <c r="C112" s="141">
        <v>25453.491999999998</v>
      </c>
      <c r="D112" s="141">
        <v>69089.608999999997</v>
      </c>
      <c r="E112" s="141">
        <v>189903.101</v>
      </c>
      <c r="F112" s="142"/>
      <c r="G112" s="141">
        <v>17576.264478260899</v>
      </c>
    </row>
    <row r="113" spans="1:7" ht="19.149999999999999" customHeight="1" x14ac:dyDescent="0.2">
      <c r="A113" s="137" t="s">
        <v>17</v>
      </c>
      <c r="B113" s="138">
        <v>83590</v>
      </c>
      <c r="C113" s="138">
        <v>28813.342000000001</v>
      </c>
      <c r="D113" s="138">
        <v>102281.088</v>
      </c>
      <c r="E113" s="138">
        <v>214684.43</v>
      </c>
      <c r="F113" s="139"/>
      <c r="G113" s="138">
        <v>19147.266578947401</v>
      </c>
    </row>
    <row r="114" spans="1:7" ht="19.149999999999999" customHeight="1" x14ac:dyDescent="0.2">
      <c r="A114" s="140" t="s">
        <v>18</v>
      </c>
      <c r="B114" s="141">
        <v>89460</v>
      </c>
      <c r="C114" s="141">
        <v>30757.312000000002</v>
      </c>
      <c r="D114" s="141">
        <v>99281.524000000005</v>
      </c>
      <c r="E114" s="141">
        <v>219498.83600000001</v>
      </c>
      <c r="F114" s="142"/>
      <c r="G114" s="141">
        <v>19836.410545454499</v>
      </c>
    </row>
    <row r="115" spans="1:7" ht="19.149999999999999" customHeight="1" x14ac:dyDescent="0.2">
      <c r="A115" s="137" t="s">
        <v>19</v>
      </c>
      <c r="B115" s="138">
        <v>85475</v>
      </c>
      <c r="C115" s="138">
        <v>34759.644999999997</v>
      </c>
      <c r="D115" s="138">
        <v>65319.51</v>
      </c>
      <c r="E115" s="138">
        <v>185554.155</v>
      </c>
      <c r="F115" s="139"/>
      <c r="G115" s="138">
        <v>20389.1335</v>
      </c>
    </row>
    <row r="116" spans="1:7" ht="19.149999999999999" customHeight="1" x14ac:dyDescent="0.2">
      <c r="A116" s="140" t="s">
        <v>20</v>
      </c>
      <c r="B116" s="141">
        <v>73250</v>
      </c>
      <c r="C116" s="141">
        <v>36408.446000000004</v>
      </c>
      <c r="D116" s="141">
        <v>92919.895000000004</v>
      </c>
      <c r="E116" s="141">
        <v>202578.34099999999</v>
      </c>
      <c r="F116" s="142"/>
      <c r="G116" s="141">
        <v>21260.3457368421</v>
      </c>
    </row>
    <row r="117" spans="1:7" ht="19.149999999999999" customHeight="1" x14ac:dyDescent="0.2">
      <c r="A117" s="143">
        <v>2018</v>
      </c>
      <c r="B117" s="144">
        <v>1043155</v>
      </c>
      <c r="C117" s="144">
        <v>334257.77399999998</v>
      </c>
      <c r="D117" s="144">
        <v>1001904.8909999999</v>
      </c>
      <c r="E117" s="144">
        <v>2379317.665</v>
      </c>
      <c r="F117" s="107"/>
      <c r="G117" s="144">
        <v>20075.577807228899</v>
      </c>
    </row>
    <row r="118" spans="1:7" ht="19.149999999999999" customHeight="1" x14ac:dyDescent="0.2">
      <c r="A118" s="146"/>
      <c r="B118" s="146"/>
      <c r="C118" s="146"/>
      <c r="D118" s="146"/>
      <c r="E118" s="146"/>
      <c r="F118" s="146"/>
      <c r="G118" s="146"/>
    </row>
    <row r="119" spans="1:7" ht="19.149999999999999" customHeight="1" x14ac:dyDescent="0.2">
      <c r="A119" s="149" t="s">
        <v>121</v>
      </c>
      <c r="B119" s="138">
        <v>83010</v>
      </c>
      <c r="C119" s="138">
        <v>10864.041999999999</v>
      </c>
      <c r="D119" s="138">
        <v>73073.062999999995</v>
      </c>
      <c r="E119" s="138">
        <v>166947.10500000001</v>
      </c>
      <c r="F119" s="139"/>
      <c r="G119" s="138">
        <v>12897.147499999999</v>
      </c>
    </row>
    <row r="120" spans="1:7" ht="19.149999999999999" customHeight="1" x14ac:dyDescent="0.2">
      <c r="A120" s="149" t="s">
        <v>122</v>
      </c>
      <c r="B120" s="138">
        <v>91535</v>
      </c>
      <c r="C120" s="138">
        <v>17248.197</v>
      </c>
      <c r="D120" s="138">
        <v>46698.25</v>
      </c>
      <c r="E120" s="138">
        <v>155481.44699999999</v>
      </c>
      <c r="F120" s="139"/>
      <c r="G120" s="138">
        <v>13268.289578947401</v>
      </c>
    </row>
    <row r="121" spans="1:7" ht="19.149999999999999" customHeight="1" x14ac:dyDescent="0.2">
      <c r="A121" s="149" t="s">
        <v>123</v>
      </c>
      <c r="B121" s="138">
        <v>74520</v>
      </c>
      <c r="C121" s="138">
        <v>21199.305</v>
      </c>
      <c r="D121" s="138">
        <v>53307.561999999998</v>
      </c>
      <c r="E121" s="138">
        <v>149026.867</v>
      </c>
      <c r="F121" s="139"/>
      <c r="G121" s="138">
        <v>15023.627347826099</v>
      </c>
    </row>
    <row r="122" spans="1:7" ht="19.149999999999999" customHeight="1" x14ac:dyDescent="0.2">
      <c r="A122" s="149" t="s">
        <v>124</v>
      </c>
      <c r="B122" s="138">
        <v>84525</v>
      </c>
      <c r="C122" s="138">
        <v>11664.41</v>
      </c>
      <c r="D122" s="138">
        <v>73480.097999999998</v>
      </c>
      <c r="E122" s="138">
        <v>169669.508</v>
      </c>
      <c r="F122" s="139"/>
      <c r="G122" s="138">
        <v>16247.4941052632</v>
      </c>
    </row>
    <row r="123" spans="1:7" ht="19.149999999999999" customHeight="1" x14ac:dyDescent="0.2">
      <c r="A123" s="149" t="s">
        <v>125</v>
      </c>
      <c r="B123" s="138">
        <v>81630</v>
      </c>
      <c r="C123" s="138">
        <v>16768.573</v>
      </c>
      <c r="D123" s="138">
        <v>61659.311000000002</v>
      </c>
      <c r="E123" s="138">
        <v>160057.88399999999</v>
      </c>
      <c r="F123" s="139"/>
      <c r="G123" s="138">
        <v>21046.035545454499</v>
      </c>
    </row>
    <row r="124" spans="1:7" ht="19.149999999999999" customHeight="1" x14ac:dyDescent="0.2">
      <c r="A124" s="149" t="s">
        <v>126</v>
      </c>
      <c r="B124" s="138">
        <v>84495</v>
      </c>
      <c r="C124" s="138">
        <v>26743.185000000001</v>
      </c>
      <c r="D124" s="138">
        <v>101974.973</v>
      </c>
      <c r="E124" s="138">
        <v>213213.158</v>
      </c>
      <c r="F124" s="139"/>
      <c r="G124" s="138">
        <v>18860.542590909099</v>
      </c>
    </row>
    <row r="125" spans="1:7" ht="19.149999999999999" customHeight="1" x14ac:dyDescent="0.2">
      <c r="A125" s="149" t="s">
        <v>127</v>
      </c>
      <c r="B125" s="138">
        <v>83280</v>
      </c>
      <c r="C125" s="138">
        <v>10401.5</v>
      </c>
      <c r="D125" s="138">
        <v>58729.118999999999</v>
      </c>
      <c r="E125" s="138">
        <v>152410.61900000001</v>
      </c>
      <c r="F125" s="139"/>
      <c r="G125" s="138">
        <v>15023.016100000001</v>
      </c>
    </row>
    <row r="126" spans="1:7" ht="19.149999999999999" customHeight="1" x14ac:dyDescent="0.2">
      <c r="A126" s="149" t="s">
        <v>128</v>
      </c>
      <c r="B126" s="138">
        <v>90035</v>
      </c>
      <c r="C126" s="138">
        <v>14226.34</v>
      </c>
      <c r="D126" s="138">
        <v>64595.023999999998</v>
      </c>
      <c r="E126" s="138">
        <v>168856.364</v>
      </c>
      <c r="F126" s="139"/>
      <c r="G126" s="138">
        <v>16649.296478260901</v>
      </c>
    </row>
    <row r="127" spans="1:7" ht="19.149999999999999" customHeight="1" x14ac:dyDescent="0.2">
      <c r="A127" s="149" t="s">
        <v>129</v>
      </c>
      <c r="B127" s="138">
        <v>86895</v>
      </c>
      <c r="C127" s="138">
        <v>23154.800999999999</v>
      </c>
      <c r="D127" s="138">
        <v>66890.724000000002</v>
      </c>
      <c r="E127" s="138">
        <v>176940.52499999999</v>
      </c>
      <c r="F127" s="139"/>
      <c r="G127" s="138">
        <v>19959.5334</v>
      </c>
    </row>
    <row r="128" spans="1:7" ht="19.149999999999999" customHeight="1" x14ac:dyDescent="0.2">
      <c r="A128" s="149" t="s">
        <v>130</v>
      </c>
      <c r="B128" s="138">
        <v>76485</v>
      </c>
      <c r="C128" s="138">
        <v>18502.810000000001</v>
      </c>
      <c r="D128" s="138">
        <v>54140.836000000003</v>
      </c>
      <c r="E128" s="138">
        <v>149128.64600000001</v>
      </c>
      <c r="F128" s="139"/>
      <c r="G128" s="138">
        <v>20718.606714285699</v>
      </c>
    </row>
    <row r="129" spans="1:7" ht="19.149999999999999" customHeight="1" x14ac:dyDescent="0.2">
      <c r="A129" s="149" t="s">
        <v>131</v>
      </c>
      <c r="B129" s="138">
        <v>95305</v>
      </c>
      <c r="C129" s="138">
        <v>11937.08</v>
      </c>
      <c r="D129" s="138">
        <v>57459.135000000002</v>
      </c>
      <c r="E129" s="138">
        <v>164701.215</v>
      </c>
      <c r="F129" s="139"/>
      <c r="G129" s="138">
        <v>16356.223714285699</v>
      </c>
    </row>
    <row r="130" spans="1:7" ht="19.149999999999999" customHeight="1" x14ac:dyDescent="0.2">
      <c r="A130" s="149" t="s">
        <v>132</v>
      </c>
      <c r="B130" s="138">
        <v>98715</v>
      </c>
      <c r="C130" s="138">
        <v>17608.593000000001</v>
      </c>
      <c r="D130" s="138">
        <v>72821.706000000006</v>
      </c>
      <c r="E130" s="138">
        <v>189145.299</v>
      </c>
      <c r="F130" s="139"/>
      <c r="G130" s="138">
        <v>19756.233950000002</v>
      </c>
    </row>
    <row r="131" spans="1:7" ht="19.149999999999999" customHeight="1" x14ac:dyDescent="0.2">
      <c r="A131" s="150">
        <v>2017</v>
      </c>
      <c r="B131" s="46">
        <v>1030430</v>
      </c>
      <c r="C131" s="46">
        <v>200318.83600000001</v>
      </c>
      <c r="D131" s="46">
        <v>784829.80099999998</v>
      </c>
      <c r="E131" s="46">
        <v>2015578.6370000001</v>
      </c>
      <c r="F131" s="147"/>
      <c r="G131" s="148">
        <v>17194.04766</v>
      </c>
    </row>
    <row r="132" spans="1:7" ht="19.149999999999999" customHeight="1" x14ac:dyDescent="0.2">
      <c r="A132" s="46"/>
      <c r="B132" s="50"/>
      <c r="C132" s="50"/>
      <c r="D132" s="50"/>
      <c r="E132" s="46"/>
      <c r="F132" s="147"/>
      <c r="G132" s="46"/>
    </row>
    <row r="133" spans="1:7" ht="19.149999999999999" customHeight="1" x14ac:dyDescent="0.2">
      <c r="A133" s="149">
        <v>42370</v>
      </c>
      <c r="B133" s="138">
        <v>107375</v>
      </c>
      <c r="C133" s="138">
        <v>3086.1260000000002</v>
      </c>
      <c r="D133" s="138">
        <v>56159.173999999999</v>
      </c>
      <c r="E133" s="138">
        <f t="shared" ref="E133:E145" si="0">SUM(B133:D133)</f>
        <v>166620.29999999999</v>
      </c>
      <c r="F133" s="139"/>
      <c r="G133" s="138">
        <v>6726.6354736842104</v>
      </c>
    </row>
    <row r="134" spans="1:7" ht="19.149999999999999" customHeight="1" x14ac:dyDescent="0.2">
      <c r="A134" s="149">
        <v>42401</v>
      </c>
      <c r="B134" s="138">
        <v>95290</v>
      </c>
      <c r="C134" s="138">
        <v>2365.4590000000003</v>
      </c>
      <c r="D134" s="138">
        <v>41126.979999999996</v>
      </c>
      <c r="E134" s="138">
        <f t="shared" si="0"/>
        <v>138782.43900000001</v>
      </c>
      <c r="F134" s="139"/>
      <c r="G134" s="138">
        <v>5742.8991000000005</v>
      </c>
    </row>
    <row r="135" spans="1:7" ht="19.149999999999999" customHeight="1" x14ac:dyDescent="0.2">
      <c r="A135" s="149">
        <v>42430</v>
      </c>
      <c r="B135" s="138">
        <v>88380</v>
      </c>
      <c r="C135" s="138">
        <v>3488.9650000000001</v>
      </c>
      <c r="D135" s="138">
        <v>56507.914000000004</v>
      </c>
      <c r="E135" s="138">
        <f t="shared" si="0"/>
        <v>148376.87900000002</v>
      </c>
      <c r="F135" s="139"/>
      <c r="G135" s="138">
        <v>3707.0309999999999</v>
      </c>
    </row>
    <row r="136" spans="1:7" ht="19.149999999999999" customHeight="1" x14ac:dyDescent="0.2">
      <c r="A136" s="149">
        <v>42461</v>
      </c>
      <c r="B136" s="138">
        <v>89950</v>
      </c>
      <c r="C136" s="138">
        <v>3226.2169999999996</v>
      </c>
      <c r="D136" s="138">
        <v>71176.851999999999</v>
      </c>
      <c r="E136" s="138">
        <f t="shared" si="0"/>
        <v>164353.06900000002</v>
      </c>
      <c r="F136" s="139"/>
      <c r="G136" s="138">
        <v>6859.9577619047623</v>
      </c>
    </row>
    <row r="137" spans="1:7" ht="19.149999999999999" customHeight="1" x14ac:dyDescent="0.2">
      <c r="A137" s="149">
        <v>42491</v>
      </c>
      <c r="B137" s="138">
        <v>98700</v>
      </c>
      <c r="C137" s="138">
        <v>6094.5569999999998</v>
      </c>
      <c r="D137" s="138">
        <v>57307.64899999999</v>
      </c>
      <c r="E137" s="138">
        <f t="shared" si="0"/>
        <v>162102.20600000001</v>
      </c>
      <c r="F137" s="139"/>
      <c r="G137" s="138">
        <v>8786.7714285714283</v>
      </c>
    </row>
    <row r="138" spans="1:7" ht="19.149999999999999" customHeight="1" x14ac:dyDescent="0.2">
      <c r="A138" s="149">
        <v>42522</v>
      </c>
      <c r="B138" s="138">
        <v>96090</v>
      </c>
      <c r="C138" s="138">
        <v>5663.0060000000003</v>
      </c>
      <c r="D138" s="138">
        <v>72658.732000000018</v>
      </c>
      <c r="E138" s="138">
        <f t="shared" si="0"/>
        <v>174411.73800000001</v>
      </c>
      <c r="F138" s="139"/>
      <c r="G138" s="138">
        <v>6366.7506363636357</v>
      </c>
    </row>
    <row r="139" spans="1:7" ht="19.149999999999999" customHeight="1" x14ac:dyDescent="0.2">
      <c r="A139" s="149">
        <v>42552</v>
      </c>
      <c r="B139" s="138">
        <v>89345</v>
      </c>
      <c r="C139" s="138">
        <v>6268.0360000000001</v>
      </c>
      <c r="D139" s="138">
        <v>51816.405000000006</v>
      </c>
      <c r="E139" s="138">
        <f t="shared" si="0"/>
        <v>147429.44099999999</v>
      </c>
      <c r="F139" s="139"/>
      <c r="G139" s="138">
        <v>8288.2726999999995</v>
      </c>
    </row>
    <row r="140" spans="1:7" ht="19.149999999999999" customHeight="1" x14ac:dyDescent="0.2">
      <c r="A140" s="149">
        <v>42583</v>
      </c>
      <c r="B140" s="138">
        <v>88990</v>
      </c>
      <c r="C140" s="138">
        <v>4657.5589999999993</v>
      </c>
      <c r="D140" s="138">
        <v>55267.758000000002</v>
      </c>
      <c r="E140" s="138">
        <f t="shared" si="0"/>
        <v>148915.31699999998</v>
      </c>
      <c r="F140" s="139"/>
      <c r="G140" s="138">
        <v>8937.7381739130415</v>
      </c>
    </row>
    <row r="141" spans="1:7" ht="19.149999999999999" customHeight="1" x14ac:dyDescent="0.2">
      <c r="A141" s="149">
        <v>42614</v>
      </c>
      <c r="B141" s="138">
        <v>79785</v>
      </c>
      <c r="C141" s="138">
        <v>16760.165999999997</v>
      </c>
      <c r="D141" s="138">
        <v>53154.35100000001</v>
      </c>
      <c r="E141" s="138">
        <f t="shared" si="0"/>
        <v>149699.51699999999</v>
      </c>
      <c r="F141" s="139"/>
      <c r="G141" s="138">
        <v>9854.2846190476175</v>
      </c>
    </row>
    <row r="142" spans="1:7" ht="19.149999999999999" customHeight="1" x14ac:dyDescent="0.2">
      <c r="A142" s="149">
        <v>42644</v>
      </c>
      <c r="B142" s="138">
        <v>83310</v>
      </c>
      <c r="C142" s="138">
        <v>13114.87</v>
      </c>
      <c r="D142" s="138">
        <v>41795.742999999995</v>
      </c>
      <c r="E142" s="138">
        <f t="shared" si="0"/>
        <v>138220.61299999998</v>
      </c>
      <c r="F142" s="139"/>
      <c r="G142" s="138">
        <v>9464.7104500000023</v>
      </c>
    </row>
    <row r="143" spans="1:7" ht="19.149999999999999" customHeight="1" x14ac:dyDescent="0.2">
      <c r="A143" s="149">
        <v>42675</v>
      </c>
      <c r="B143" s="138">
        <v>85305</v>
      </c>
      <c r="C143" s="138">
        <v>12958.787</v>
      </c>
      <c r="D143" s="138">
        <v>56935.396999999997</v>
      </c>
      <c r="E143" s="138">
        <f t="shared" si="0"/>
        <v>155199.18400000001</v>
      </c>
      <c r="F143" s="139"/>
      <c r="G143" s="138">
        <v>10878.579150000001</v>
      </c>
    </row>
    <row r="144" spans="1:7" ht="19.149999999999999" customHeight="1" x14ac:dyDescent="0.2">
      <c r="A144" s="149">
        <v>42705</v>
      </c>
      <c r="B144" s="138">
        <v>63195</v>
      </c>
      <c r="C144" s="138">
        <v>21070.244000000002</v>
      </c>
      <c r="D144" s="138">
        <v>79941.473999999987</v>
      </c>
      <c r="E144" s="138">
        <f t="shared" si="0"/>
        <v>164206.71799999999</v>
      </c>
      <c r="F144" s="139"/>
      <c r="G144" s="138">
        <v>10886.81119047619</v>
      </c>
    </row>
    <row r="145" spans="1:7" ht="19.149999999999999" customHeight="1" x14ac:dyDescent="0.2">
      <c r="A145" s="150" t="s">
        <v>133</v>
      </c>
      <c r="B145" s="46">
        <f>SUM(B133:B144)</f>
        <v>1065715</v>
      </c>
      <c r="C145" s="46">
        <f t="shared" ref="C145:D145" si="1">SUM(C133:C144)</f>
        <v>98753.992000000013</v>
      </c>
      <c r="D145" s="46">
        <f t="shared" si="1"/>
        <v>693848.429</v>
      </c>
      <c r="E145" s="46">
        <f t="shared" si="0"/>
        <v>1858317.4210000001</v>
      </c>
      <c r="F145" s="147"/>
      <c r="G145" s="148">
        <v>7764.2260524017474</v>
      </c>
    </row>
    <row r="146" spans="1:7" ht="19.149999999999999" customHeight="1" x14ac:dyDescent="0.2">
      <c r="A146" s="46"/>
      <c r="B146" s="50"/>
      <c r="C146" s="50"/>
      <c r="D146" s="50"/>
      <c r="E146" s="46"/>
      <c r="F146" s="147"/>
      <c r="G146" s="46"/>
    </row>
    <row r="147" spans="1:7" ht="19.149999999999999" customHeight="1" x14ac:dyDescent="0.2">
      <c r="A147" s="149">
        <v>42005</v>
      </c>
      <c r="B147" s="138">
        <v>115870</v>
      </c>
      <c r="C147" s="138">
        <v>1232.4390000000001</v>
      </c>
      <c r="D147" s="138">
        <v>39459.847999999998</v>
      </c>
      <c r="E147" s="138">
        <f t="shared" ref="E147:E159" si="2">SUM(B147:D147)</f>
        <v>156562.28700000001</v>
      </c>
      <c r="F147" s="139"/>
      <c r="G147" s="138">
        <v>11666.802549999997</v>
      </c>
    </row>
    <row r="148" spans="1:7" ht="19.149999999999999" customHeight="1" x14ac:dyDescent="0.2">
      <c r="A148" s="149">
        <v>42036</v>
      </c>
      <c r="B148" s="138">
        <v>99880</v>
      </c>
      <c r="C148" s="138">
        <v>1642.3710000000001</v>
      </c>
      <c r="D148" s="138">
        <v>25122.375000000004</v>
      </c>
      <c r="E148" s="138">
        <f t="shared" si="2"/>
        <v>126644.746</v>
      </c>
      <c r="F148" s="139"/>
      <c r="G148" s="138">
        <v>12725.569</v>
      </c>
    </row>
    <row r="149" spans="1:7" ht="19.149999999999999" customHeight="1" x14ac:dyDescent="0.2">
      <c r="A149" s="149">
        <v>42064</v>
      </c>
      <c r="B149" s="138">
        <v>92470</v>
      </c>
      <c r="C149" s="138">
        <v>3385.759</v>
      </c>
      <c r="D149" s="138">
        <v>33085.998</v>
      </c>
      <c r="E149" s="138">
        <f t="shared" si="2"/>
        <v>128941.75700000001</v>
      </c>
      <c r="F149" s="139"/>
      <c r="G149" s="138">
        <v>11320.278363636362</v>
      </c>
    </row>
    <row r="150" spans="1:7" ht="19.149999999999999" customHeight="1" x14ac:dyDescent="0.2">
      <c r="A150" s="149">
        <v>42095</v>
      </c>
      <c r="B150" s="138">
        <v>119420</v>
      </c>
      <c r="C150" s="138">
        <v>1996.9629999999997</v>
      </c>
      <c r="D150" s="138">
        <v>26719.127000000004</v>
      </c>
      <c r="E150" s="138">
        <f t="shared" si="2"/>
        <v>148136.09</v>
      </c>
      <c r="F150" s="139"/>
      <c r="G150" s="138">
        <v>13552.248476190476</v>
      </c>
    </row>
    <row r="151" spans="1:7" ht="19.149999999999999" customHeight="1" x14ac:dyDescent="0.2">
      <c r="A151" s="149">
        <v>42125</v>
      </c>
      <c r="B151" s="138">
        <v>120855</v>
      </c>
      <c r="C151" s="138">
        <v>3094.402</v>
      </c>
      <c r="D151" s="138">
        <v>21631.134000000002</v>
      </c>
      <c r="E151" s="138">
        <f t="shared" si="2"/>
        <v>145580.53599999999</v>
      </c>
      <c r="F151" s="139"/>
      <c r="G151" s="138">
        <v>11901.710300000001</v>
      </c>
    </row>
    <row r="152" spans="1:7" ht="19.149999999999999" customHeight="1" x14ac:dyDescent="0.2">
      <c r="A152" s="149">
        <v>42156</v>
      </c>
      <c r="B152" s="138">
        <v>101365</v>
      </c>
      <c r="C152" s="138">
        <v>2586.491</v>
      </c>
      <c r="D152" s="138">
        <v>33773.307999999997</v>
      </c>
      <c r="E152" s="138">
        <f t="shared" si="2"/>
        <v>137724.799</v>
      </c>
      <c r="F152" s="139"/>
      <c r="G152" s="138">
        <v>7984.5786818181814</v>
      </c>
    </row>
    <row r="153" spans="1:7" ht="19.149999999999999" customHeight="1" x14ac:dyDescent="0.2">
      <c r="A153" s="149">
        <v>42186</v>
      </c>
      <c r="B153" s="138">
        <v>102585</v>
      </c>
      <c r="C153" s="138">
        <v>1810.117</v>
      </c>
      <c r="D153" s="138">
        <v>39475.930999999997</v>
      </c>
      <c r="E153" s="138">
        <f t="shared" si="2"/>
        <v>143871.04800000001</v>
      </c>
      <c r="F153" s="139"/>
      <c r="G153" s="138">
        <v>2347.9545454545455</v>
      </c>
    </row>
    <row r="154" spans="1:7" ht="19.149999999999999" customHeight="1" x14ac:dyDescent="0.2">
      <c r="A154" s="149">
        <v>42217</v>
      </c>
      <c r="B154" s="138">
        <v>79625</v>
      </c>
      <c r="C154" s="138">
        <v>986.55</v>
      </c>
      <c r="D154" s="138">
        <v>45138.603999999999</v>
      </c>
      <c r="E154" s="138">
        <f t="shared" si="2"/>
        <v>125750.15400000001</v>
      </c>
      <c r="F154" s="139"/>
      <c r="G154" s="138">
        <v>3635.7142857142858</v>
      </c>
    </row>
    <row r="155" spans="1:7" ht="19.149999999999999" customHeight="1" x14ac:dyDescent="0.2">
      <c r="A155" s="149">
        <v>42248</v>
      </c>
      <c r="B155" s="138">
        <v>97090</v>
      </c>
      <c r="C155" s="138">
        <v>735.99499999999989</v>
      </c>
      <c r="D155" s="138">
        <v>61615.057000000008</v>
      </c>
      <c r="E155" s="138">
        <f t="shared" si="2"/>
        <v>159441.052</v>
      </c>
      <c r="F155" s="139"/>
      <c r="G155" s="138">
        <v>777.84285714285704</v>
      </c>
    </row>
    <row r="156" spans="1:7" ht="19.149999999999999" customHeight="1" x14ac:dyDescent="0.2">
      <c r="A156" s="149">
        <v>42278</v>
      </c>
      <c r="B156" s="138">
        <v>109265</v>
      </c>
      <c r="C156" s="138">
        <v>90</v>
      </c>
      <c r="D156" s="138">
        <v>64040.893000000011</v>
      </c>
      <c r="E156" s="138">
        <f t="shared" si="2"/>
        <v>173395.89300000001</v>
      </c>
      <c r="F156" s="139"/>
      <c r="G156" s="138">
        <v>2919.8095238095239</v>
      </c>
    </row>
    <row r="157" spans="1:7" ht="19.149999999999999" customHeight="1" x14ac:dyDescent="0.2">
      <c r="A157" s="149">
        <v>42309</v>
      </c>
      <c r="B157" s="138">
        <v>86270</v>
      </c>
      <c r="C157" s="138">
        <v>1337.673</v>
      </c>
      <c r="D157" s="138">
        <v>37738.433000000005</v>
      </c>
      <c r="E157" s="138">
        <f t="shared" si="2"/>
        <v>125346.106</v>
      </c>
      <c r="F157" s="139"/>
      <c r="G157" s="138">
        <v>3144.7368421052633</v>
      </c>
    </row>
    <row r="158" spans="1:7" ht="19.149999999999999" customHeight="1" x14ac:dyDescent="0.2">
      <c r="A158" s="149">
        <v>42339</v>
      </c>
      <c r="B158" s="138">
        <v>70780</v>
      </c>
      <c r="C158" s="138">
        <v>8404.7330000000002</v>
      </c>
      <c r="D158" s="138">
        <v>98895.073000000004</v>
      </c>
      <c r="E158" s="138">
        <f t="shared" si="2"/>
        <v>178079.80600000001</v>
      </c>
      <c r="F158" s="139"/>
      <c r="G158" s="138">
        <v>5311.3757727272732</v>
      </c>
    </row>
    <row r="159" spans="1:7" ht="19.149999999999999" customHeight="1" x14ac:dyDescent="0.2">
      <c r="A159" s="150">
        <v>2015</v>
      </c>
      <c r="B159" s="46">
        <f>SUM(B147:B158)</f>
        <v>1195475</v>
      </c>
      <c r="C159" s="46">
        <f t="shared" ref="C159:D159" si="3">SUM(C147:C158)</f>
        <v>27303.492999999999</v>
      </c>
      <c r="D159" s="46">
        <f t="shared" si="3"/>
        <v>526695.78100000008</v>
      </c>
      <c r="E159" s="46">
        <f t="shared" si="2"/>
        <v>1749474.2740000002</v>
      </c>
      <c r="F159" s="147"/>
      <c r="G159" s="148">
        <v>7218.8644320000003</v>
      </c>
    </row>
    <row r="160" spans="1:7" ht="19.149999999999999" customHeight="1" x14ac:dyDescent="0.2">
      <c r="A160" s="151"/>
      <c r="B160" s="50"/>
      <c r="C160" s="50"/>
      <c r="D160" s="50"/>
      <c r="E160" s="46"/>
      <c r="F160" s="147"/>
      <c r="G160" s="46"/>
    </row>
    <row r="161" spans="1:7" ht="19.149999999999999" customHeight="1" x14ac:dyDescent="0.2">
      <c r="A161" s="149">
        <v>41640</v>
      </c>
      <c r="B161" s="138">
        <v>94230</v>
      </c>
      <c r="C161" s="138">
        <v>520.48800000000006</v>
      </c>
      <c r="D161" s="138">
        <v>18710.983</v>
      </c>
      <c r="E161" s="138">
        <f t="shared" ref="E161:E172" si="4">SUM(B161:D161)</f>
        <v>113461.47099999999</v>
      </c>
      <c r="F161" s="139"/>
      <c r="G161" s="138">
        <v>5891.7849999999989</v>
      </c>
    </row>
    <row r="162" spans="1:7" ht="19.149999999999999" customHeight="1" x14ac:dyDescent="0.2">
      <c r="A162" s="149">
        <v>41671</v>
      </c>
      <c r="B162" s="138">
        <v>58085</v>
      </c>
      <c r="C162" s="138">
        <v>260</v>
      </c>
      <c r="D162" s="138">
        <v>11510.016</v>
      </c>
      <c r="E162" s="138">
        <f t="shared" si="4"/>
        <v>69855.016000000003</v>
      </c>
      <c r="F162" s="139"/>
      <c r="G162" s="138">
        <v>6337.8631578947361</v>
      </c>
    </row>
    <row r="163" spans="1:7" ht="19.149999999999999" customHeight="1" x14ac:dyDescent="0.2">
      <c r="A163" s="149">
        <v>41699</v>
      </c>
      <c r="B163" s="138">
        <v>65100</v>
      </c>
      <c r="C163" s="138">
        <v>194.06700000000001</v>
      </c>
      <c r="D163" s="138">
        <v>10105.494999999999</v>
      </c>
      <c r="E163" s="138">
        <f t="shared" si="4"/>
        <v>75399.562000000005</v>
      </c>
      <c r="F163" s="139"/>
      <c r="G163" s="138">
        <v>9608.2186190476205</v>
      </c>
    </row>
    <row r="164" spans="1:7" ht="19.149999999999999" customHeight="1" x14ac:dyDescent="0.2">
      <c r="A164" s="149">
        <v>41730</v>
      </c>
      <c r="B164" s="138">
        <v>91015</v>
      </c>
      <c r="C164" s="138">
        <v>993.572</v>
      </c>
      <c r="D164" s="138">
        <v>14381.530999999999</v>
      </c>
      <c r="E164" s="138">
        <f t="shared" si="4"/>
        <v>106390.103</v>
      </c>
      <c r="F164" s="139"/>
      <c r="G164" s="138">
        <v>11337.090761904761</v>
      </c>
    </row>
    <row r="165" spans="1:7" ht="19.149999999999999" customHeight="1" x14ac:dyDescent="0.2">
      <c r="A165" s="149">
        <v>41760</v>
      </c>
      <c r="B165" s="138">
        <v>94365</v>
      </c>
      <c r="C165" s="138">
        <v>1245.819</v>
      </c>
      <c r="D165" s="138">
        <v>16236.864</v>
      </c>
      <c r="E165" s="138">
        <f t="shared" si="4"/>
        <v>111847.683</v>
      </c>
      <c r="F165" s="139"/>
      <c r="G165" s="138">
        <v>11369.172380952381</v>
      </c>
    </row>
    <row r="166" spans="1:7" ht="19.149999999999999" customHeight="1" x14ac:dyDescent="0.2">
      <c r="A166" s="149">
        <v>41791</v>
      </c>
      <c r="B166" s="138">
        <v>100015</v>
      </c>
      <c r="C166" s="138">
        <v>3158.547</v>
      </c>
      <c r="D166" s="138">
        <v>26290.915000000001</v>
      </c>
      <c r="E166" s="138">
        <f t="shared" si="4"/>
        <v>129464.462</v>
      </c>
      <c r="F166" s="139"/>
      <c r="G166" s="138">
        <v>11670.314047619047</v>
      </c>
    </row>
    <row r="167" spans="1:7" ht="19.149999999999999" customHeight="1" x14ac:dyDescent="0.2">
      <c r="A167" s="149">
        <v>41821</v>
      </c>
      <c r="B167" s="138">
        <v>118600</v>
      </c>
      <c r="C167" s="138">
        <v>1589.5119999999999</v>
      </c>
      <c r="D167" s="138">
        <v>17874.315999999999</v>
      </c>
      <c r="E167" s="138">
        <f t="shared" si="4"/>
        <v>138063.82800000001</v>
      </c>
      <c r="F167" s="139"/>
      <c r="G167" s="138">
        <v>11536.452545454544</v>
      </c>
    </row>
    <row r="168" spans="1:7" ht="19.149999999999999" customHeight="1" x14ac:dyDescent="0.2">
      <c r="A168" s="149">
        <v>41852</v>
      </c>
      <c r="B168" s="138">
        <v>112620</v>
      </c>
      <c r="C168" s="138">
        <v>508.16800000000001</v>
      </c>
      <c r="D168" s="138">
        <v>14595.910999999998</v>
      </c>
      <c r="E168" s="138">
        <f t="shared" si="4"/>
        <v>127724.079</v>
      </c>
      <c r="F168" s="139"/>
      <c r="G168" s="138">
        <v>12580.723142857143</v>
      </c>
    </row>
    <row r="169" spans="1:7" ht="19.149999999999999" customHeight="1" x14ac:dyDescent="0.2">
      <c r="A169" s="149">
        <v>41883</v>
      </c>
      <c r="B169" s="138">
        <v>99460</v>
      </c>
      <c r="C169" s="138">
        <v>485.6</v>
      </c>
      <c r="D169" s="138">
        <v>18957.599000000002</v>
      </c>
      <c r="E169" s="138">
        <f t="shared" si="4"/>
        <v>118903.19900000001</v>
      </c>
      <c r="F169" s="139"/>
      <c r="G169" s="138">
        <v>11074.047</v>
      </c>
    </row>
    <row r="170" spans="1:7" ht="19.149999999999999" customHeight="1" x14ac:dyDescent="0.2">
      <c r="A170" s="149">
        <v>41913</v>
      </c>
      <c r="B170" s="138">
        <v>125770</v>
      </c>
      <c r="C170" s="138">
        <v>5947.5939999999991</v>
      </c>
      <c r="D170" s="138">
        <v>9697.0189999999984</v>
      </c>
      <c r="E170" s="138">
        <f t="shared" si="4"/>
        <v>141414.61300000001</v>
      </c>
      <c r="F170" s="139"/>
      <c r="G170" s="138">
        <v>9104.5150454545455</v>
      </c>
    </row>
    <row r="171" spans="1:7" ht="19.149999999999999" customHeight="1" x14ac:dyDescent="0.2">
      <c r="A171" s="149">
        <v>41944</v>
      </c>
      <c r="B171" s="138">
        <v>104875</v>
      </c>
      <c r="C171" s="138">
        <v>1398.3249999999998</v>
      </c>
      <c r="D171" s="138">
        <v>13345.175999999999</v>
      </c>
      <c r="E171" s="138">
        <f t="shared" si="4"/>
        <v>119618.50099999999</v>
      </c>
      <c r="F171" s="139"/>
      <c r="G171" s="138">
        <v>12033.374166666666</v>
      </c>
    </row>
    <row r="172" spans="1:7" ht="19.149999999999999" customHeight="1" x14ac:dyDescent="0.2">
      <c r="A172" s="149">
        <v>41974</v>
      </c>
      <c r="B172" s="138">
        <v>81115</v>
      </c>
      <c r="C172" s="138">
        <v>656.66</v>
      </c>
      <c r="D172" s="138">
        <v>36517.912000000004</v>
      </c>
      <c r="E172" s="138">
        <f t="shared" si="4"/>
        <v>118289.57200000001</v>
      </c>
      <c r="F172" s="139"/>
      <c r="G172" s="138">
        <v>12022.738318181819</v>
      </c>
    </row>
    <row r="173" spans="1:7" ht="19.149999999999999" customHeight="1" x14ac:dyDescent="0.2">
      <c r="A173" s="150">
        <v>2014</v>
      </c>
      <c r="B173" s="46">
        <f>SUM(B161:B172)</f>
        <v>1145250</v>
      </c>
      <c r="C173" s="46">
        <f t="shared" ref="C173:E173" si="5">SUM(C161:C172)</f>
        <v>16958.351999999999</v>
      </c>
      <c r="D173" s="46">
        <f t="shared" si="5"/>
        <v>208223.73700000002</v>
      </c>
      <c r="E173" s="46">
        <f t="shared" si="5"/>
        <v>1370432.0889999999</v>
      </c>
      <c r="F173" s="147"/>
      <c r="G173" s="148">
        <v>10399.120000000001</v>
      </c>
    </row>
    <row r="174" spans="1:7" ht="19.149999999999999" customHeight="1" x14ac:dyDescent="0.2">
      <c r="A174" s="151"/>
      <c r="B174" s="50"/>
      <c r="C174" s="50"/>
      <c r="D174" s="50"/>
      <c r="E174" s="46"/>
      <c r="F174" s="147"/>
      <c r="G174" s="46"/>
    </row>
    <row r="175" spans="1:7" ht="19.149999999999999" customHeight="1" x14ac:dyDescent="0.2">
      <c r="A175" s="149">
        <v>41275</v>
      </c>
      <c r="B175" s="138">
        <v>45950</v>
      </c>
      <c r="C175" s="138">
        <v>2946.3580000000002</v>
      </c>
      <c r="D175" s="138">
        <v>8171.5940000000001</v>
      </c>
      <c r="E175" s="138">
        <f t="shared" ref="E175:E186" si="6">SUM(B175:D175)</f>
        <v>57067.951999999997</v>
      </c>
      <c r="F175" s="139"/>
      <c r="G175" s="138">
        <v>6408.2546190476196</v>
      </c>
    </row>
    <row r="176" spans="1:7" ht="19.149999999999999" customHeight="1" x14ac:dyDescent="0.2">
      <c r="A176" s="149">
        <v>41306</v>
      </c>
      <c r="B176" s="138">
        <v>46985</v>
      </c>
      <c r="C176" s="138">
        <v>9359.7470000000012</v>
      </c>
      <c r="D176" s="138">
        <v>3531.4470000000001</v>
      </c>
      <c r="E176" s="138">
        <f t="shared" si="6"/>
        <v>59876.194000000003</v>
      </c>
      <c r="F176" s="139"/>
      <c r="G176" s="138">
        <v>10855.509842105263</v>
      </c>
    </row>
    <row r="177" spans="1:7" ht="19.149999999999999" customHeight="1" x14ac:dyDescent="0.2">
      <c r="A177" s="149">
        <v>41334</v>
      </c>
      <c r="B177" s="138">
        <v>55190</v>
      </c>
      <c r="C177" s="138">
        <v>7124.7749999999996</v>
      </c>
      <c r="D177" s="138">
        <v>9359.7870000000003</v>
      </c>
      <c r="E177" s="138">
        <f t="shared" si="6"/>
        <v>71674.562000000005</v>
      </c>
      <c r="F177" s="139"/>
      <c r="G177" s="138">
        <v>12562.490900000001</v>
      </c>
    </row>
    <row r="178" spans="1:7" ht="19.149999999999999" customHeight="1" x14ac:dyDescent="0.2">
      <c r="A178" s="149">
        <v>41365</v>
      </c>
      <c r="B178" s="138">
        <v>57430</v>
      </c>
      <c r="C178" s="138">
        <v>2975.1850000000004</v>
      </c>
      <c r="D178" s="138">
        <v>10676.25</v>
      </c>
      <c r="E178" s="138">
        <f t="shared" si="6"/>
        <v>71081.434999999998</v>
      </c>
      <c r="F178" s="139"/>
      <c r="G178" s="138">
        <v>9539.3707727272722</v>
      </c>
    </row>
    <row r="179" spans="1:7" ht="19.149999999999999" customHeight="1" x14ac:dyDescent="0.2">
      <c r="A179" s="149">
        <v>41395</v>
      </c>
      <c r="B179" s="138">
        <v>72745</v>
      </c>
      <c r="C179" s="138">
        <v>2896.645</v>
      </c>
      <c r="D179" s="138">
        <v>8417.2039999999997</v>
      </c>
      <c r="E179" s="138">
        <f t="shared" si="6"/>
        <v>84058.849000000002</v>
      </c>
      <c r="F179" s="139"/>
      <c r="G179" s="138">
        <v>9671.5545454545463</v>
      </c>
    </row>
    <row r="180" spans="1:7" ht="19.149999999999999" customHeight="1" x14ac:dyDescent="0.2">
      <c r="A180" s="149">
        <v>41426</v>
      </c>
      <c r="B180" s="138">
        <v>71105</v>
      </c>
      <c r="C180" s="138">
        <v>7998.4699999999993</v>
      </c>
      <c r="D180" s="138">
        <v>18768.687999999998</v>
      </c>
      <c r="E180" s="138">
        <f t="shared" si="6"/>
        <v>97872.157999999996</v>
      </c>
      <c r="F180" s="139"/>
      <c r="G180" s="138">
        <v>10654.401900000001</v>
      </c>
    </row>
    <row r="181" spans="1:7" ht="19.149999999999999" customHeight="1" x14ac:dyDescent="0.2">
      <c r="A181" s="149">
        <v>41456</v>
      </c>
      <c r="B181" s="138">
        <v>62685</v>
      </c>
      <c r="C181" s="138">
        <v>4875.1439999999993</v>
      </c>
      <c r="D181" s="138">
        <v>14150.540000000003</v>
      </c>
      <c r="E181" s="138">
        <f t="shared" si="6"/>
        <v>81710.684000000008</v>
      </c>
      <c r="F181" s="139"/>
      <c r="G181" s="138">
        <v>9132.560136363636</v>
      </c>
    </row>
    <row r="182" spans="1:7" ht="19.149999999999999" customHeight="1" x14ac:dyDescent="0.2">
      <c r="A182" s="149">
        <v>41487</v>
      </c>
      <c r="B182" s="138">
        <v>70630</v>
      </c>
      <c r="C182" s="138">
        <v>1322.8000000000002</v>
      </c>
      <c r="D182" s="138">
        <v>6286.56</v>
      </c>
      <c r="E182" s="138">
        <f t="shared" si="6"/>
        <v>78239.360000000001</v>
      </c>
      <c r="F182" s="139"/>
      <c r="G182" s="138">
        <v>7045.2837272727274</v>
      </c>
    </row>
    <row r="183" spans="1:7" ht="19.149999999999999" customHeight="1" x14ac:dyDescent="0.2">
      <c r="A183" s="149">
        <v>41518</v>
      </c>
      <c r="B183" s="138">
        <v>77475</v>
      </c>
      <c r="C183" s="138">
        <v>108.9</v>
      </c>
      <c r="D183" s="138">
        <v>15261.499</v>
      </c>
      <c r="E183" s="138">
        <f t="shared" si="6"/>
        <v>92845.39899999999</v>
      </c>
      <c r="F183" s="139"/>
      <c r="G183" s="138">
        <v>5352.4700500000008</v>
      </c>
    </row>
    <row r="184" spans="1:7" ht="19.149999999999999" customHeight="1" x14ac:dyDescent="0.2">
      <c r="A184" s="149">
        <v>41548</v>
      </c>
      <c r="B184" s="138">
        <v>64620</v>
      </c>
      <c r="C184" s="138">
        <v>204.29500000000002</v>
      </c>
      <c r="D184" s="138">
        <v>25588.448</v>
      </c>
      <c r="E184" s="138">
        <f t="shared" si="6"/>
        <v>90412.743000000002</v>
      </c>
      <c r="F184" s="139"/>
      <c r="G184" s="138">
        <v>4719.4136363636362</v>
      </c>
    </row>
    <row r="185" spans="1:7" ht="19.149999999999999" customHeight="1" x14ac:dyDescent="0.2">
      <c r="A185" s="149">
        <v>41579</v>
      </c>
      <c r="B185" s="138">
        <v>54740</v>
      </c>
      <c r="C185" s="138">
        <v>132.5</v>
      </c>
      <c r="D185" s="138">
        <v>9872.9760000000006</v>
      </c>
      <c r="E185" s="138">
        <f t="shared" si="6"/>
        <v>64745.476000000002</v>
      </c>
      <c r="F185" s="139"/>
      <c r="G185" s="138">
        <v>9116.8611578947366</v>
      </c>
    </row>
    <row r="186" spans="1:7" ht="19.149999999999999" customHeight="1" x14ac:dyDescent="0.2">
      <c r="A186" s="149">
        <v>41609</v>
      </c>
      <c r="B186" s="138">
        <v>90975</v>
      </c>
      <c r="C186" s="138">
        <v>1330.95</v>
      </c>
      <c r="D186" s="138">
        <v>22942.939999999995</v>
      </c>
      <c r="E186" s="138">
        <f t="shared" si="6"/>
        <v>115248.88999999998</v>
      </c>
      <c r="F186" s="139"/>
      <c r="G186" s="138">
        <v>7947.008095238094</v>
      </c>
    </row>
    <row r="187" spans="1:7" ht="19.149999999999999" customHeight="1" x14ac:dyDescent="0.2">
      <c r="A187" s="150" t="s">
        <v>136</v>
      </c>
      <c r="B187" s="46">
        <f>SUM(B175:B186)</f>
        <v>770530</v>
      </c>
      <c r="C187" s="46">
        <f>SUM(C175:C186)</f>
        <v>41275.769</v>
      </c>
      <c r="D187" s="46">
        <f>SUM(D175:D186)</f>
        <v>153027.93299999999</v>
      </c>
      <c r="E187" s="46">
        <f>SUM(B187:D187)</f>
        <v>964833.70199999993</v>
      </c>
      <c r="F187" s="46"/>
      <c r="G187" s="46">
        <v>8538.811380000001</v>
      </c>
    </row>
    <row r="188" spans="1:7" ht="19.149999999999999" customHeight="1" x14ac:dyDescent="0.2">
      <c r="A188" s="151"/>
      <c r="B188" s="50"/>
      <c r="C188" s="50"/>
      <c r="D188" s="50"/>
      <c r="E188" s="46"/>
      <c r="F188" s="147"/>
      <c r="G188" s="46"/>
    </row>
    <row r="189" spans="1:7" ht="19.149999999999999" customHeight="1" x14ac:dyDescent="0.2">
      <c r="A189" s="149">
        <v>40909</v>
      </c>
      <c r="B189" s="138">
        <v>65880</v>
      </c>
      <c r="C189" s="138">
        <v>3579.1639999999998</v>
      </c>
      <c r="D189" s="138">
        <v>3647.1529999999998</v>
      </c>
      <c r="E189" s="138">
        <f t="shared" ref="E189:E200" si="7">SUM(B189:D189)</f>
        <v>73106.31700000001</v>
      </c>
      <c r="F189" s="139"/>
      <c r="G189" s="138">
        <v>4914.5</v>
      </c>
    </row>
    <row r="190" spans="1:7" ht="19.149999999999999" customHeight="1" x14ac:dyDescent="0.2">
      <c r="A190" s="149">
        <v>40940</v>
      </c>
      <c r="B190" s="138">
        <v>68840</v>
      </c>
      <c r="C190" s="138">
        <v>5376.5830000000005</v>
      </c>
      <c r="D190" s="138">
        <v>6047.1760000000004</v>
      </c>
      <c r="E190" s="138">
        <f t="shared" si="7"/>
        <v>80263.759000000005</v>
      </c>
      <c r="F190" s="139"/>
      <c r="G190" s="138">
        <v>9768.2634999999991</v>
      </c>
    </row>
    <row r="191" spans="1:7" ht="19.149999999999999" customHeight="1" x14ac:dyDescent="0.2">
      <c r="A191" s="149">
        <v>40969</v>
      </c>
      <c r="B191" s="138">
        <v>65270</v>
      </c>
      <c r="C191" s="138">
        <v>7105.5020000000004</v>
      </c>
      <c r="D191" s="138">
        <v>9759.6839999999993</v>
      </c>
      <c r="E191" s="138">
        <f t="shared" si="7"/>
        <v>82135.186000000002</v>
      </c>
      <c r="F191" s="139"/>
      <c r="G191" s="138">
        <v>8442.8687727272718</v>
      </c>
    </row>
    <row r="192" spans="1:7" ht="19.149999999999999" customHeight="1" x14ac:dyDescent="0.2">
      <c r="A192" s="149">
        <v>41000</v>
      </c>
      <c r="B192" s="138">
        <v>75125</v>
      </c>
      <c r="C192" s="138">
        <v>8752.6630000000005</v>
      </c>
      <c r="D192" s="138">
        <v>11753.723</v>
      </c>
      <c r="E192" s="138">
        <f t="shared" si="7"/>
        <v>95631.385999999999</v>
      </c>
      <c r="F192" s="139"/>
      <c r="G192" s="138">
        <v>8748.5156000000006</v>
      </c>
    </row>
    <row r="193" spans="1:7" ht="19.149999999999999" customHeight="1" x14ac:dyDescent="0.2">
      <c r="A193" s="149">
        <v>41030</v>
      </c>
      <c r="B193" s="138">
        <v>70685</v>
      </c>
      <c r="C193" s="138">
        <v>13603.159</v>
      </c>
      <c r="D193" s="138">
        <v>7869.5079999999998</v>
      </c>
      <c r="E193" s="138">
        <f t="shared" si="7"/>
        <v>92157.667000000001</v>
      </c>
      <c r="F193" s="139"/>
      <c r="G193" s="138">
        <v>11060.664181818182</v>
      </c>
    </row>
    <row r="194" spans="1:7" ht="19.149999999999999" customHeight="1" x14ac:dyDescent="0.2">
      <c r="A194" s="149">
        <v>41061</v>
      </c>
      <c r="B194" s="138">
        <v>75935</v>
      </c>
      <c r="C194" s="138">
        <v>12329.693000000001</v>
      </c>
      <c r="D194" s="138">
        <v>14557.058999999997</v>
      </c>
      <c r="E194" s="138">
        <f t="shared" si="7"/>
        <v>102821.75199999999</v>
      </c>
      <c r="F194" s="139"/>
      <c r="G194" s="138">
        <v>8487.2824761904776</v>
      </c>
    </row>
    <row r="195" spans="1:7" ht="19.149999999999999" customHeight="1" x14ac:dyDescent="0.2">
      <c r="A195" s="149">
        <v>41091</v>
      </c>
      <c r="B195" s="138">
        <v>71985</v>
      </c>
      <c r="C195" s="138">
        <v>6018.8950000000004</v>
      </c>
      <c r="D195" s="138">
        <v>18904.014999999999</v>
      </c>
      <c r="E195" s="138">
        <f t="shared" si="7"/>
        <v>96907.91</v>
      </c>
      <c r="F195" s="139"/>
      <c r="G195" s="138">
        <v>8481.4092857142841</v>
      </c>
    </row>
    <row r="196" spans="1:7" ht="19.149999999999999" customHeight="1" x14ac:dyDescent="0.2">
      <c r="A196" s="149">
        <v>41122</v>
      </c>
      <c r="B196" s="138">
        <v>75480</v>
      </c>
      <c r="C196" s="138">
        <v>8465.8949999999986</v>
      </c>
      <c r="D196" s="138">
        <v>13299.244999999999</v>
      </c>
      <c r="E196" s="138">
        <f t="shared" si="7"/>
        <v>97245.14</v>
      </c>
      <c r="F196" s="139"/>
      <c r="G196" s="138">
        <v>10772.02752173913</v>
      </c>
    </row>
    <row r="197" spans="1:7" ht="19.149999999999999" customHeight="1" x14ac:dyDescent="0.2">
      <c r="A197" s="149">
        <v>41153</v>
      </c>
      <c r="B197" s="138">
        <v>77565</v>
      </c>
      <c r="C197" s="138">
        <v>8952.4179999999997</v>
      </c>
      <c r="D197" s="138">
        <v>13111.396000000001</v>
      </c>
      <c r="E197" s="138">
        <f t="shared" si="7"/>
        <v>99628.814000000013</v>
      </c>
      <c r="F197" s="139"/>
      <c r="G197" s="138">
        <v>11872.261631578949</v>
      </c>
    </row>
    <row r="198" spans="1:7" ht="19.149999999999999" customHeight="1" x14ac:dyDescent="0.2">
      <c r="A198" s="149">
        <v>41183</v>
      </c>
      <c r="B198" s="138">
        <v>67200</v>
      </c>
      <c r="C198" s="138">
        <v>22777.162</v>
      </c>
      <c r="D198" s="138">
        <v>10406.732999999998</v>
      </c>
      <c r="E198" s="138">
        <f t="shared" si="7"/>
        <v>100383.89499999999</v>
      </c>
      <c r="F198" s="139"/>
      <c r="G198" s="138">
        <v>13189.306761904762</v>
      </c>
    </row>
    <row r="199" spans="1:7" ht="19.149999999999999" customHeight="1" x14ac:dyDescent="0.2">
      <c r="A199" s="149">
        <v>41214</v>
      </c>
      <c r="B199" s="138">
        <v>72460</v>
      </c>
      <c r="C199" s="138">
        <v>8885.1490000000013</v>
      </c>
      <c r="D199" s="138">
        <v>12283.028</v>
      </c>
      <c r="E199" s="138">
        <f t="shared" si="7"/>
        <v>93628.177000000011</v>
      </c>
      <c r="F199" s="139"/>
      <c r="G199" s="138">
        <v>13652.78505</v>
      </c>
    </row>
    <row r="200" spans="1:7" ht="19.149999999999999" customHeight="1" x14ac:dyDescent="0.2">
      <c r="A200" s="149">
        <v>41244</v>
      </c>
      <c r="B200" s="138">
        <v>61250</v>
      </c>
      <c r="C200" s="138">
        <v>4477.1940000000004</v>
      </c>
      <c r="D200" s="138">
        <v>11540.588000000002</v>
      </c>
      <c r="E200" s="138">
        <f t="shared" si="7"/>
        <v>77267.782000000007</v>
      </c>
      <c r="F200" s="139"/>
      <c r="G200" s="138">
        <v>9474.3016000000007</v>
      </c>
    </row>
    <row r="201" spans="1:7" ht="19.149999999999999" customHeight="1" x14ac:dyDescent="0.2">
      <c r="A201" s="150" t="s">
        <v>148</v>
      </c>
      <c r="B201" s="46">
        <f>SUM(B189:B200)</f>
        <v>847675</v>
      </c>
      <c r="C201" s="46">
        <f t="shared" ref="C201:D201" si="8">SUM(C189:C200)</f>
        <v>110323.477</v>
      </c>
      <c r="D201" s="46">
        <f t="shared" si="8"/>
        <v>133179.30799999999</v>
      </c>
      <c r="E201" s="46">
        <f>SUM(E189:E200)</f>
        <v>1091177.7850000001</v>
      </c>
      <c r="F201" s="46"/>
      <c r="G201" s="46">
        <v>9907.1992489959775</v>
      </c>
    </row>
    <row r="202" spans="1:7" ht="19.149999999999999" customHeight="1" x14ac:dyDescent="0.2">
      <c r="A202" s="151"/>
      <c r="B202" s="50"/>
      <c r="C202" s="50"/>
      <c r="D202" s="50"/>
      <c r="E202" s="46"/>
      <c r="F202" s="147"/>
      <c r="G202" s="50"/>
    </row>
    <row r="203" spans="1:7" ht="19.149999999999999" customHeight="1" x14ac:dyDescent="0.2">
      <c r="A203" s="149">
        <v>40544</v>
      </c>
      <c r="B203" s="138">
        <v>63390</v>
      </c>
      <c r="C203" s="138">
        <v>15646.389000000003</v>
      </c>
      <c r="D203" s="138">
        <v>9727.9090000000015</v>
      </c>
      <c r="E203" s="138">
        <f>SUM(B203:D203)</f>
        <v>88764.297999999995</v>
      </c>
      <c r="F203" s="139"/>
      <c r="G203" s="138">
        <v>21251.934349999996</v>
      </c>
    </row>
    <row r="204" spans="1:7" ht="19.149999999999999" customHeight="1" x14ac:dyDescent="0.2">
      <c r="A204" s="149">
        <v>40575</v>
      </c>
      <c r="B204" s="138">
        <v>51995</v>
      </c>
      <c r="C204" s="138">
        <v>35871.129000000001</v>
      </c>
      <c r="D204" s="138">
        <v>9666.9110000000001</v>
      </c>
      <c r="E204" s="138">
        <f t="shared" ref="E204:E214" si="9">SUM(B204:D204)</f>
        <v>97533.040000000008</v>
      </c>
      <c r="F204" s="139"/>
      <c r="G204" s="138">
        <v>23914.851263157896</v>
      </c>
    </row>
    <row r="205" spans="1:7" ht="19.149999999999999" customHeight="1" x14ac:dyDescent="0.2">
      <c r="A205" s="149">
        <v>40603</v>
      </c>
      <c r="B205" s="138">
        <v>68290</v>
      </c>
      <c r="C205" s="138">
        <v>40617.966000000008</v>
      </c>
      <c r="D205" s="138">
        <v>13952.772999999999</v>
      </c>
      <c r="E205" s="138">
        <f t="shared" si="9"/>
        <v>122860.73900000002</v>
      </c>
      <c r="F205" s="139"/>
      <c r="G205" s="138">
        <v>22591.77265217391</v>
      </c>
    </row>
    <row r="206" spans="1:7" ht="19.149999999999999" customHeight="1" x14ac:dyDescent="0.2">
      <c r="A206" s="149">
        <v>40634</v>
      </c>
      <c r="B206" s="138">
        <v>57725</v>
      </c>
      <c r="C206" s="138">
        <v>11903.971000000001</v>
      </c>
      <c r="D206" s="138">
        <v>13124.832999999999</v>
      </c>
      <c r="E206" s="138">
        <f t="shared" si="9"/>
        <v>82753.804000000004</v>
      </c>
      <c r="F206" s="139"/>
      <c r="G206" s="138">
        <v>17611.844450000001</v>
      </c>
    </row>
    <row r="207" spans="1:7" ht="19.149999999999999" customHeight="1" x14ac:dyDescent="0.2">
      <c r="A207" s="149">
        <v>40664</v>
      </c>
      <c r="B207" s="138">
        <v>83470</v>
      </c>
      <c r="C207" s="138">
        <v>8200.0619999999999</v>
      </c>
      <c r="D207" s="138">
        <v>20304.516000000003</v>
      </c>
      <c r="E207" s="138">
        <f t="shared" si="9"/>
        <v>111974.57800000001</v>
      </c>
      <c r="F207" s="139"/>
      <c r="G207" s="138">
        <v>17517.886761904763</v>
      </c>
    </row>
    <row r="208" spans="1:7" ht="19.149999999999999" customHeight="1" x14ac:dyDescent="0.2">
      <c r="A208" s="149">
        <v>40695</v>
      </c>
      <c r="B208" s="138">
        <v>63820</v>
      </c>
      <c r="C208" s="138">
        <v>14137.806999999999</v>
      </c>
      <c r="D208" s="138">
        <v>15145.81</v>
      </c>
      <c r="E208" s="138">
        <f t="shared" si="9"/>
        <v>93103.616999999998</v>
      </c>
      <c r="F208" s="139"/>
      <c r="G208" s="138">
        <v>15192.796363636362</v>
      </c>
    </row>
    <row r="209" spans="1:7" ht="19.149999999999999" customHeight="1" x14ac:dyDescent="0.2">
      <c r="A209" s="149">
        <v>40725</v>
      </c>
      <c r="B209" s="138">
        <v>75380</v>
      </c>
      <c r="C209" s="138">
        <v>4732.402</v>
      </c>
      <c r="D209" s="138">
        <v>18519.755000000001</v>
      </c>
      <c r="E209" s="138">
        <f t="shared" si="9"/>
        <v>98632.157000000007</v>
      </c>
      <c r="F209" s="139"/>
      <c r="G209" s="138">
        <v>6773.55</v>
      </c>
    </row>
    <row r="210" spans="1:7" ht="19.149999999999999" customHeight="1" x14ac:dyDescent="0.2">
      <c r="A210" s="149">
        <v>40756</v>
      </c>
      <c r="B210" s="138">
        <v>50725</v>
      </c>
      <c r="C210" s="138">
        <v>2614.2570000000001</v>
      </c>
      <c r="D210" s="138">
        <v>23737.731</v>
      </c>
      <c r="E210" s="138">
        <f t="shared" si="9"/>
        <v>77076.987999999998</v>
      </c>
      <c r="F210" s="139"/>
      <c r="G210" s="138">
        <v>8055.5343478260875</v>
      </c>
    </row>
    <row r="211" spans="1:7" ht="19.149999999999999" customHeight="1" x14ac:dyDescent="0.2">
      <c r="A211" s="149">
        <v>40787</v>
      </c>
      <c r="B211" s="138">
        <v>58745</v>
      </c>
      <c r="C211" s="138">
        <v>3162.28</v>
      </c>
      <c r="D211" s="138">
        <v>5260.0610000000006</v>
      </c>
      <c r="E211" s="138">
        <f t="shared" si="9"/>
        <v>67167.341</v>
      </c>
      <c r="F211" s="139"/>
      <c r="G211" s="138">
        <v>6056.9095238095242</v>
      </c>
    </row>
    <row r="212" spans="1:7" ht="19.149999999999999" customHeight="1" x14ac:dyDescent="0.2">
      <c r="A212" s="149">
        <v>40817</v>
      </c>
      <c r="B212" s="138">
        <v>53175</v>
      </c>
      <c r="C212" s="138">
        <v>1953.9690000000001</v>
      </c>
      <c r="D212" s="138">
        <v>7872.8949999999986</v>
      </c>
      <c r="E212" s="138">
        <f t="shared" si="9"/>
        <v>63001.863999999994</v>
      </c>
      <c r="F212" s="139"/>
      <c r="G212" s="138">
        <v>2325</v>
      </c>
    </row>
    <row r="213" spans="1:7" ht="19.149999999999999" customHeight="1" x14ac:dyDescent="0.2">
      <c r="A213" s="149">
        <v>40848</v>
      </c>
      <c r="B213" s="138">
        <v>65500</v>
      </c>
      <c r="C213" s="138">
        <v>1087.5999999999999</v>
      </c>
      <c r="D213" s="138">
        <v>5773.8829999999998</v>
      </c>
      <c r="E213" s="138">
        <f t="shared" si="9"/>
        <v>72361.483000000007</v>
      </c>
      <c r="F213" s="139"/>
      <c r="G213" s="138">
        <v>3575.25</v>
      </c>
    </row>
    <row r="214" spans="1:7" ht="19.149999999999999" customHeight="1" x14ac:dyDescent="0.2">
      <c r="A214" s="149">
        <v>40878</v>
      </c>
      <c r="B214" s="138">
        <v>63160</v>
      </c>
      <c r="C214" s="138">
        <v>109</v>
      </c>
      <c r="D214" s="138">
        <v>8355.6949999999997</v>
      </c>
      <c r="E214" s="138">
        <f t="shared" si="9"/>
        <v>71624.695000000007</v>
      </c>
      <c r="F214" s="139"/>
      <c r="G214" s="138">
        <v>3635.9523809523807</v>
      </c>
    </row>
    <row r="215" spans="1:7" ht="19.149999999999999" customHeight="1" x14ac:dyDescent="0.2">
      <c r="A215" s="150" t="s">
        <v>137</v>
      </c>
      <c r="B215" s="46">
        <f>SUM(B203:B214)</f>
        <v>755375</v>
      </c>
      <c r="C215" s="46">
        <f>SUM(C203:C214)</f>
        <v>140036.83200000005</v>
      </c>
      <c r="D215" s="46">
        <f>SUM(D203:D214)</f>
        <v>151442.77200000003</v>
      </c>
      <c r="E215" s="46">
        <f>SUM(E203:E214)</f>
        <v>1046854.6040000001</v>
      </c>
      <c r="F215" s="46"/>
      <c r="G215" s="46">
        <v>12382.756212</v>
      </c>
    </row>
    <row r="216" spans="1:7" ht="19.149999999999999" customHeight="1" x14ac:dyDescent="0.2">
      <c r="A216" s="151"/>
      <c r="B216" s="50"/>
      <c r="C216" s="50"/>
      <c r="D216" s="50"/>
      <c r="E216" s="46"/>
      <c r="F216" s="147"/>
      <c r="G216" s="50"/>
    </row>
    <row r="217" spans="1:7" ht="19.149999999999999" customHeight="1" x14ac:dyDescent="0.2">
      <c r="A217" s="149">
        <v>40188</v>
      </c>
      <c r="B217" s="138">
        <v>77665</v>
      </c>
      <c r="C217" s="138">
        <v>7937.8009999999995</v>
      </c>
      <c r="D217" s="138">
        <v>9560.228000000001</v>
      </c>
      <c r="E217" s="138">
        <f>SUM(B217:D217)</f>
        <v>95163.02900000001</v>
      </c>
      <c r="F217" s="139"/>
      <c r="G217" s="138">
        <v>20051.12489473684</v>
      </c>
    </row>
    <row r="218" spans="1:7" x14ac:dyDescent="0.2">
      <c r="A218" s="149">
        <v>40219</v>
      </c>
      <c r="B218" s="138">
        <v>70180</v>
      </c>
      <c r="C218" s="138">
        <v>11034</v>
      </c>
      <c r="D218" s="138">
        <v>15415.171</v>
      </c>
      <c r="E218" s="138">
        <f t="shared" ref="E218:E228" si="10">SUM(B218:D218)</f>
        <v>96629.171000000002</v>
      </c>
      <c r="F218" s="139"/>
      <c r="G218" s="138">
        <v>22390.46</v>
      </c>
    </row>
    <row r="219" spans="1:7" x14ac:dyDescent="0.2">
      <c r="A219" s="149">
        <v>40247</v>
      </c>
      <c r="B219" s="138">
        <v>60575</v>
      </c>
      <c r="C219" s="138">
        <v>23640.683000000001</v>
      </c>
      <c r="D219" s="138">
        <v>15638.84</v>
      </c>
      <c r="E219" s="138">
        <f t="shared" si="10"/>
        <v>99854.523000000001</v>
      </c>
      <c r="F219" s="139"/>
      <c r="G219" s="138">
        <v>24066.87917391305</v>
      </c>
    </row>
    <row r="220" spans="1:7" x14ac:dyDescent="0.2">
      <c r="A220" s="149">
        <v>40278</v>
      </c>
      <c r="B220" s="138">
        <v>79410</v>
      </c>
      <c r="C220" s="138">
        <v>14678.737999999999</v>
      </c>
      <c r="D220" s="138">
        <v>17784.243999999999</v>
      </c>
      <c r="E220" s="138">
        <f t="shared" si="10"/>
        <v>111872.98199999999</v>
      </c>
      <c r="F220" s="139"/>
      <c r="G220" s="138">
        <v>23065.31414285714</v>
      </c>
    </row>
    <row r="221" spans="1:7" x14ac:dyDescent="0.2">
      <c r="A221" s="149">
        <v>40308</v>
      </c>
      <c r="B221" s="138">
        <v>45625</v>
      </c>
      <c r="C221" s="138">
        <v>15558.221999999998</v>
      </c>
      <c r="D221" s="138">
        <v>15274.929</v>
      </c>
      <c r="E221" s="138">
        <f t="shared" si="10"/>
        <v>76458.150999999998</v>
      </c>
      <c r="F221" s="139"/>
      <c r="G221" s="138">
        <v>20619.223550000002</v>
      </c>
    </row>
    <row r="222" spans="1:7" x14ac:dyDescent="0.2">
      <c r="A222" s="149">
        <v>40339</v>
      </c>
      <c r="B222" s="138">
        <v>61970</v>
      </c>
      <c r="C222" s="138">
        <v>23668.2</v>
      </c>
      <c r="D222" s="138">
        <v>19795.948999999997</v>
      </c>
      <c r="E222" s="138">
        <f t="shared" si="10"/>
        <v>105434.14899999999</v>
      </c>
      <c r="F222" s="139"/>
      <c r="G222" s="138">
        <v>20033.0275</v>
      </c>
    </row>
    <row r="223" spans="1:7" x14ac:dyDescent="0.2">
      <c r="A223" s="149">
        <v>40369</v>
      </c>
      <c r="B223" s="138">
        <v>67460</v>
      </c>
      <c r="C223" s="138">
        <v>19556.042999999998</v>
      </c>
      <c r="D223" s="138">
        <v>16387.220999999998</v>
      </c>
      <c r="E223" s="138">
        <f t="shared" si="10"/>
        <v>103403.264</v>
      </c>
      <c r="F223" s="139"/>
      <c r="G223" s="138">
        <v>21768.776380952379</v>
      </c>
    </row>
    <row r="224" spans="1:7" x14ac:dyDescent="0.2">
      <c r="A224" s="149">
        <v>40400</v>
      </c>
      <c r="B224" s="138">
        <v>59185</v>
      </c>
      <c r="C224" s="138">
        <v>20055.517999999996</v>
      </c>
      <c r="D224" s="138">
        <v>13365.321</v>
      </c>
      <c r="E224" s="138">
        <f t="shared" si="10"/>
        <v>92605.838999999993</v>
      </c>
      <c r="F224" s="139"/>
      <c r="G224" s="138">
        <v>23693.469590909091</v>
      </c>
    </row>
    <row r="225" spans="1:7" x14ac:dyDescent="0.2">
      <c r="A225" s="149">
        <v>40431</v>
      </c>
      <c r="B225" s="138">
        <v>49515</v>
      </c>
      <c r="C225" s="138">
        <v>30074.601000000002</v>
      </c>
      <c r="D225" s="138">
        <v>14592.213999999998</v>
      </c>
      <c r="E225" s="138">
        <f t="shared" si="10"/>
        <v>94181.814999999988</v>
      </c>
      <c r="F225" s="139"/>
      <c r="G225" s="138">
        <v>21880.458428571426</v>
      </c>
    </row>
    <row r="226" spans="1:7" x14ac:dyDescent="0.2">
      <c r="A226" s="149">
        <v>40461</v>
      </c>
      <c r="B226" s="138">
        <v>80965</v>
      </c>
      <c r="C226" s="138">
        <v>15467.569</v>
      </c>
      <c r="D226" s="138">
        <v>12706.484</v>
      </c>
      <c r="E226" s="138">
        <f t="shared" si="10"/>
        <v>109139.053</v>
      </c>
      <c r="F226" s="139"/>
      <c r="G226" s="138">
        <v>22735.587049999998</v>
      </c>
    </row>
    <row r="227" spans="1:7" x14ac:dyDescent="0.2">
      <c r="A227" s="149">
        <v>40492</v>
      </c>
      <c r="B227" s="138">
        <v>60965</v>
      </c>
      <c r="C227" s="138">
        <v>27781.103000000003</v>
      </c>
      <c r="D227" s="138">
        <v>12762.181999999999</v>
      </c>
      <c r="E227" s="138">
        <f t="shared" si="10"/>
        <v>101508.285</v>
      </c>
      <c r="F227" s="139"/>
      <c r="G227" s="138">
        <v>24809.297449999998</v>
      </c>
    </row>
    <row r="228" spans="1:7" x14ac:dyDescent="0.2">
      <c r="A228" s="149">
        <v>40522</v>
      </c>
      <c r="B228" s="138">
        <v>64745</v>
      </c>
      <c r="C228" s="138">
        <v>25764.227000000006</v>
      </c>
      <c r="D228" s="138">
        <v>17011.716</v>
      </c>
      <c r="E228" s="138">
        <f t="shared" si="10"/>
        <v>107520.94300000001</v>
      </c>
      <c r="F228" s="139"/>
      <c r="G228" s="138">
        <v>21581.373818181815</v>
      </c>
    </row>
    <row r="229" spans="1:7" x14ac:dyDescent="0.2">
      <c r="A229" s="150" t="s">
        <v>138</v>
      </c>
      <c r="B229" s="46">
        <f>SUM(B217:B228)</f>
        <v>778260</v>
      </c>
      <c r="C229" s="46">
        <f>SUM(C217:C228)</f>
        <v>235216.70499999996</v>
      </c>
      <c r="D229" s="46">
        <f>SUM(D217:D228)</f>
        <v>180294.49900000001</v>
      </c>
      <c r="E229" s="46">
        <f>SUM(E217:E228)</f>
        <v>1193771.2039999999</v>
      </c>
      <c r="F229" s="46"/>
      <c r="G229" s="46">
        <v>22243.956716000004</v>
      </c>
    </row>
    <row r="230" spans="1:7" x14ac:dyDescent="0.2">
      <c r="A230" s="151"/>
      <c r="B230" s="50"/>
      <c r="C230" s="50"/>
      <c r="D230" s="50"/>
      <c r="E230" s="46"/>
      <c r="F230" s="147"/>
      <c r="G230" s="50"/>
    </row>
    <row r="231" spans="1:7" x14ac:dyDescent="0.2">
      <c r="A231" s="151"/>
      <c r="B231" s="50"/>
      <c r="C231" s="50"/>
      <c r="D231" s="50"/>
      <c r="E231" s="46"/>
      <c r="F231" s="147"/>
      <c r="G231" s="50"/>
    </row>
  </sheetData>
  <mergeCells count="5">
    <mergeCell ref="A1:G1"/>
    <mergeCell ref="A2:G2"/>
    <mergeCell ref="A3:G3"/>
    <mergeCell ref="B5:E5"/>
    <mergeCell ref="G5:G6"/>
  </mergeCells>
  <pageMargins left="0.7" right="0.7" top="0.75" bottom="0.75" header="0.3" footer="0.3"/>
  <pageSetup paperSize="5" orientation="landscape"/>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7"/>
  <sheetViews>
    <sheetView workbookViewId="0">
      <selection activeCell="G30" sqref="G30"/>
    </sheetView>
  </sheetViews>
  <sheetFormatPr defaultRowHeight="12.75" x14ac:dyDescent="0.2"/>
  <cols>
    <col min="1" max="1" width="10.7109375" customWidth="1"/>
    <col min="2" max="2" width="15.7109375" style="222" customWidth="1"/>
    <col min="3" max="3" width="16" style="86" customWidth="1"/>
    <col min="4" max="4" width="4.7109375" customWidth="1"/>
  </cols>
  <sheetData>
    <row r="1" spans="1:3" s="1" customFormat="1" ht="15.95" customHeight="1" x14ac:dyDescent="0.15">
      <c r="A1" s="443" t="s">
        <v>117</v>
      </c>
      <c r="B1" s="443"/>
      <c r="C1" s="443"/>
    </row>
    <row r="2" spans="1:3" s="1" customFormat="1" ht="15.95" customHeight="1" x14ac:dyDescent="0.2">
      <c r="A2" s="444" t="s">
        <v>1</v>
      </c>
      <c r="B2" s="444"/>
      <c r="C2" s="444"/>
    </row>
    <row r="3" spans="1:3" s="1" customFormat="1" ht="15.95" customHeight="1" x14ac:dyDescent="0.2">
      <c r="A3" s="444" t="s">
        <v>97</v>
      </c>
      <c r="B3" s="444"/>
      <c r="C3" s="444"/>
    </row>
    <row r="4" spans="1:3" s="1" customFormat="1" ht="25.15" customHeight="1" x14ac:dyDescent="0.15">
      <c r="B4" s="221"/>
      <c r="C4" s="83"/>
    </row>
    <row r="5" spans="1:3" s="1" customFormat="1" ht="33.75" x14ac:dyDescent="0.2">
      <c r="A5" s="39" t="s">
        <v>118</v>
      </c>
      <c r="B5" s="3" t="s">
        <v>119</v>
      </c>
      <c r="C5" s="3" t="s">
        <v>120</v>
      </c>
    </row>
    <row r="6" spans="1:3" s="1" customFormat="1" ht="14.85" customHeight="1" x14ac:dyDescent="0.15">
      <c r="A6" s="40">
        <v>46022</v>
      </c>
      <c r="B6" s="41">
        <v>435778.90500000003</v>
      </c>
      <c r="C6" s="393">
        <v>58.608699999999999</v>
      </c>
    </row>
    <row r="7" spans="1:3" s="1" customFormat="1" ht="14.85" customHeight="1" x14ac:dyDescent="0.15">
      <c r="A7" s="40">
        <v>45991</v>
      </c>
      <c r="B7" s="42">
        <v>407495.685</v>
      </c>
      <c r="C7" s="394">
        <v>59.462499999999999</v>
      </c>
    </row>
    <row r="8" spans="1:3" s="1" customFormat="1" ht="14.85" customHeight="1" x14ac:dyDescent="0.15">
      <c r="A8" s="40">
        <v>45961</v>
      </c>
      <c r="B8" s="41">
        <v>414383.91399999999</v>
      </c>
      <c r="C8" s="393">
        <v>70.064599999999999</v>
      </c>
    </row>
    <row r="9" spans="1:3" s="1" customFormat="1" ht="14.85" customHeight="1" x14ac:dyDescent="0.15">
      <c r="A9" s="40">
        <v>45930</v>
      </c>
      <c r="B9" s="42">
        <v>383939.21299999999</v>
      </c>
      <c r="C9" s="394">
        <v>76.301599999999993</v>
      </c>
    </row>
    <row r="10" spans="1:3" s="1" customFormat="1" ht="14.85" customHeight="1" x14ac:dyDescent="0.15">
      <c r="A10" s="40">
        <v>45900</v>
      </c>
      <c r="B10" s="41">
        <v>353300.85600000003</v>
      </c>
      <c r="C10" s="393">
        <v>66.8553</v>
      </c>
    </row>
    <row r="11" spans="1:3" s="1" customFormat="1" ht="14.85" customHeight="1" x14ac:dyDescent="0.15">
      <c r="A11" s="40">
        <v>45869</v>
      </c>
      <c r="B11" s="42">
        <v>340507.57900000003</v>
      </c>
      <c r="C11" s="394">
        <v>58.536499999999997</v>
      </c>
    </row>
    <row r="12" spans="1:3" s="1" customFormat="1" ht="14.85" customHeight="1" x14ac:dyDescent="0.15">
      <c r="A12" s="40">
        <v>45838</v>
      </c>
      <c r="B12" s="41">
        <v>329784.94500000001</v>
      </c>
      <c r="C12" s="393">
        <v>65.950500000000005</v>
      </c>
    </row>
    <row r="13" spans="1:3" s="1" customFormat="1" ht="14.85" customHeight="1" x14ac:dyDescent="0.15">
      <c r="A13" s="40">
        <v>45808</v>
      </c>
      <c r="B13" s="42">
        <v>308660.62599999999</v>
      </c>
      <c r="C13" s="394">
        <v>70.384900000000002</v>
      </c>
    </row>
    <row r="14" spans="1:3" s="1" customFormat="1" ht="14.85" customHeight="1" x14ac:dyDescent="0.15">
      <c r="A14" s="40">
        <v>45777</v>
      </c>
      <c r="B14" s="41">
        <v>291723.63400000002</v>
      </c>
      <c r="C14" s="393">
        <v>56.572800000000001</v>
      </c>
    </row>
    <row r="15" spans="1:3" s="1" customFormat="1" ht="14.85" customHeight="1" x14ac:dyDescent="0.15">
      <c r="A15" s="40">
        <v>45747</v>
      </c>
      <c r="B15" s="42">
        <v>244581.23</v>
      </c>
      <c r="C15" s="394">
        <v>59.227200000000003</v>
      </c>
    </row>
    <row r="16" spans="1:3" s="1" customFormat="1" ht="14.85" customHeight="1" x14ac:dyDescent="0.15">
      <c r="A16" s="40">
        <v>45716</v>
      </c>
      <c r="B16" s="41">
        <v>289760.48700000002</v>
      </c>
      <c r="C16" s="393">
        <v>58.331000000000003</v>
      </c>
    </row>
    <row r="17" spans="1:3" s="1" customFormat="1" ht="14.85" customHeight="1" x14ac:dyDescent="0.15">
      <c r="A17" s="40">
        <v>45688</v>
      </c>
      <c r="B17" s="42">
        <v>313849.11099999998</v>
      </c>
      <c r="C17" s="394">
        <v>59.283099999999997</v>
      </c>
    </row>
    <row r="18" spans="1:3" s="1" customFormat="1" ht="14.85" customHeight="1" x14ac:dyDescent="0.15">
      <c r="A18" s="356">
        <v>45657</v>
      </c>
      <c r="B18" s="357">
        <v>329179.56900000002</v>
      </c>
      <c r="C18" s="406">
        <v>61.639499999999998</v>
      </c>
    </row>
    <row r="19" spans="1:3" s="1" customFormat="1" ht="14.85" customHeight="1" x14ac:dyDescent="0.15">
      <c r="A19" s="356">
        <v>45626</v>
      </c>
      <c r="B19" s="358">
        <v>316768.28899999999</v>
      </c>
      <c r="C19" s="407">
        <v>69.904300000000006</v>
      </c>
    </row>
    <row r="20" spans="1:3" s="1" customFormat="1" ht="14.85" customHeight="1" x14ac:dyDescent="0.15">
      <c r="A20" s="356">
        <v>45596</v>
      </c>
      <c r="B20" s="357">
        <v>309129.772</v>
      </c>
      <c r="C20" s="406">
        <v>71.435199999999995</v>
      </c>
    </row>
    <row r="21" spans="1:3" s="1" customFormat="1" ht="14.85" customHeight="1" x14ac:dyDescent="0.15">
      <c r="A21" s="356">
        <v>45565</v>
      </c>
      <c r="B21" s="358">
        <v>278216.09999999998</v>
      </c>
      <c r="C21" s="407">
        <v>66.368899999999996</v>
      </c>
    </row>
    <row r="22" spans="1:3" s="1" customFormat="1" ht="14.85" customHeight="1" x14ac:dyDescent="0.15">
      <c r="A22" s="356">
        <v>45535</v>
      </c>
      <c r="B22" s="357">
        <v>296940.81900000002</v>
      </c>
      <c r="C22" s="406">
        <v>74.459100000000007</v>
      </c>
    </row>
    <row r="23" spans="1:3" s="1" customFormat="1" ht="14.85" customHeight="1" x14ac:dyDescent="0.15">
      <c r="A23" s="356">
        <v>45504</v>
      </c>
      <c r="B23" s="358">
        <v>310514.27500000002</v>
      </c>
      <c r="C23" s="407">
        <v>82.8643</v>
      </c>
    </row>
    <row r="24" spans="1:3" s="1" customFormat="1" ht="14.85" customHeight="1" x14ac:dyDescent="0.15">
      <c r="A24" s="356">
        <v>45473</v>
      </c>
      <c r="B24" s="357">
        <v>320164.25599999999</v>
      </c>
      <c r="C24" s="406">
        <v>86.412400000000005</v>
      </c>
    </row>
    <row r="25" spans="1:3" s="1" customFormat="1" ht="14.85" customHeight="1" x14ac:dyDescent="0.15">
      <c r="A25" s="356">
        <v>45443</v>
      </c>
      <c r="B25" s="358">
        <v>323680.90899999999</v>
      </c>
      <c r="C25" s="407">
        <v>91.005300000000005</v>
      </c>
    </row>
    <row r="26" spans="1:3" s="1" customFormat="1" ht="14.85" customHeight="1" x14ac:dyDescent="0.15">
      <c r="A26" s="356">
        <v>45412</v>
      </c>
      <c r="B26" s="357">
        <v>320021.087</v>
      </c>
      <c r="C26" s="406">
        <v>96.465500000000006</v>
      </c>
    </row>
    <row r="27" spans="1:3" s="1" customFormat="1" ht="14.85" customHeight="1" x14ac:dyDescent="0.15">
      <c r="A27" s="356">
        <v>45382</v>
      </c>
      <c r="B27" s="358">
        <v>287997.35100000002</v>
      </c>
      <c r="C27" s="407">
        <v>108.39830000000001</v>
      </c>
    </row>
    <row r="28" spans="1:3" s="1" customFormat="1" ht="14.85" customHeight="1" x14ac:dyDescent="0.15">
      <c r="A28" s="356">
        <v>45351</v>
      </c>
      <c r="B28" s="357">
        <v>303471.59499999997</v>
      </c>
      <c r="C28" s="406">
        <v>112.2978</v>
      </c>
    </row>
    <row r="29" spans="1:3" s="1" customFormat="1" ht="14.85" customHeight="1" x14ac:dyDescent="0.15">
      <c r="A29" s="356">
        <v>45322</v>
      </c>
      <c r="B29" s="358">
        <v>281085</v>
      </c>
      <c r="C29" s="407">
        <v>81.180400000000006</v>
      </c>
    </row>
    <row r="30" spans="1:3" s="1" customFormat="1" ht="14.85" customHeight="1" x14ac:dyDescent="0.15">
      <c r="A30" s="40">
        <v>45291</v>
      </c>
      <c r="B30" s="41">
        <v>289885.272</v>
      </c>
      <c r="C30" s="393">
        <v>68.199799999999996</v>
      </c>
    </row>
    <row r="31" spans="1:3" s="1" customFormat="1" ht="14.85" customHeight="1" x14ac:dyDescent="0.15">
      <c r="A31" s="40">
        <v>45260</v>
      </c>
      <c r="B31" s="42">
        <v>301765.26799999998</v>
      </c>
      <c r="C31" s="394">
        <v>71.638999999999996</v>
      </c>
    </row>
    <row r="32" spans="1:3" s="1" customFormat="1" ht="14.85" customHeight="1" x14ac:dyDescent="0.15">
      <c r="A32" s="40">
        <v>45230</v>
      </c>
      <c r="B32" s="41">
        <v>283803.43699999998</v>
      </c>
      <c r="C32" s="393">
        <v>67.866799999999998</v>
      </c>
    </row>
    <row r="33" spans="1:3" s="1" customFormat="1" ht="14.85" customHeight="1" x14ac:dyDescent="0.15">
      <c r="A33" s="40">
        <v>45199</v>
      </c>
      <c r="B33" s="42">
        <v>308114.23700000002</v>
      </c>
      <c r="C33" s="394">
        <v>69.955699999999993</v>
      </c>
    </row>
    <row r="34" spans="1:3" s="1" customFormat="1" ht="14.85" customHeight="1" x14ac:dyDescent="0.15">
      <c r="A34" s="40">
        <v>45169</v>
      </c>
      <c r="B34" s="41">
        <v>301617.21000000002</v>
      </c>
      <c r="C34" s="393">
        <v>62.921100000000003</v>
      </c>
    </row>
    <row r="35" spans="1:3" s="1" customFormat="1" ht="14.85" customHeight="1" x14ac:dyDescent="0.15">
      <c r="A35" s="40">
        <v>45138</v>
      </c>
      <c r="B35" s="42">
        <v>320564.51899999997</v>
      </c>
      <c r="C35" s="394">
        <v>64.370699999999999</v>
      </c>
    </row>
    <row r="36" spans="1:3" s="1" customFormat="1" ht="14.85" customHeight="1" x14ac:dyDescent="0.15">
      <c r="A36" s="40">
        <v>45107</v>
      </c>
      <c r="B36" s="41">
        <v>369151.73800000001</v>
      </c>
      <c r="C36" s="393">
        <v>71.1892</v>
      </c>
    </row>
    <row r="37" spans="1:3" s="1" customFormat="1" ht="14.85" customHeight="1" x14ac:dyDescent="0.15">
      <c r="A37" s="40">
        <v>45077</v>
      </c>
      <c r="B37" s="42">
        <v>478449.10800000001</v>
      </c>
      <c r="C37" s="394">
        <v>71.147900000000007</v>
      </c>
    </row>
    <row r="38" spans="1:3" s="1" customFormat="1" ht="14.85" customHeight="1" x14ac:dyDescent="0.15">
      <c r="A38" s="40">
        <v>45046</v>
      </c>
      <c r="B38" s="41">
        <v>508525.88500000001</v>
      </c>
      <c r="C38" s="393">
        <v>71.642099999999999</v>
      </c>
    </row>
    <row r="39" spans="1:3" s="1" customFormat="1" ht="14.85" customHeight="1" x14ac:dyDescent="0.15">
      <c r="A39" s="40">
        <v>45016</v>
      </c>
      <c r="B39" s="42">
        <v>521276.95400000003</v>
      </c>
      <c r="C39" s="394">
        <v>76.775800000000004</v>
      </c>
    </row>
    <row r="40" spans="1:3" s="1" customFormat="1" ht="14.85" customHeight="1" x14ac:dyDescent="0.15">
      <c r="A40" s="40">
        <v>44985</v>
      </c>
      <c r="B40" s="41">
        <v>452252.48300000001</v>
      </c>
      <c r="C40" s="393">
        <v>76.364999999999995</v>
      </c>
    </row>
    <row r="41" spans="1:3" s="1" customFormat="1" ht="14.85" customHeight="1" x14ac:dyDescent="0.15">
      <c r="A41" s="40">
        <v>44957</v>
      </c>
      <c r="B41" s="42">
        <v>474315.14199999999</v>
      </c>
      <c r="C41" s="394">
        <v>61.423499999999997</v>
      </c>
    </row>
    <row r="42" spans="1:3" s="1" customFormat="1" ht="14.85" customHeight="1" x14ac:dyDescent="0.15">
      <c r="A42" s="40">
        <v>44926</v>
      </c>
      <c r="B42" s="41">
        <v>469565.42200000002</v>
      </c>
      <c r="C42" s="393">
        <v>62.189799999999998</v>
      </c>
    </row>
    <row r="43" spans="1:3" s="1" customFormat="1" ht="14.85" customHeight="1" x14ac:dyDescent="0.15">
      <c r="A43" s="40">
        <v>44895</v>
      </c>
      <c r="B43" s="42">
        <v>470246.826</v>
      </c>
      <c r="C43" s="394">
        <v>62.538400000000003</v>
      </c>
    </row>
    <row r="44" spans="1:3" s="1" customFormat="1" ht="14.85" customHeight="1" x14ac:dyDescent="0.15">
      <c r="A44" s="40">
        <v>44865</v>
      </c>
      <c r="B44" s="41">
        <v>455950.17</v>
      </c>
      <c r="C44" s="393">
        <v>55.632399999999997</v>
      </c>
    </row>
    <row r="45" spans="1:3" s="1" customFormat="1" ht="14.85" customHeight="1" x14ac:dyDescent="0.15">
      <c r="A45" s="40">
        <v>44834</v>
      </c>
      <c r="B45" s="42">
        <v>451636.06800000003</v>
      </c>
      <c r="C45" s="394">
        <v>59.122399999999999</v>
      </c>
    </row>
    <row r="46" spans="1:3" s="1" customFormat="1" ht="14.85" customHeight="1" x14ac:dyDescent="0.15">
      <c r="A46" s="40">
        <v>44804</v>
      </c>
      <c r="B46" s="41">
        <v>442052.27799999999</v>
      </c>
      <c r="C46" s="393">
        <v>59.431800000000003</v>
      </c>
    </row>
    <row r="47" spans="1:3" s="1" customFormat="1" ht="14.85" customHeight="1" x14ac:dyDescent="0.15">
      <c r="A47" s="40">
        <v>44773</v>
      </c>
      <c r="B47" s="42">
        <v>437114.71799999999</v>
      </c>
      <c r="C47" s="394">
        <v>59.096600000000002</v>
      </c>
    </row>
    <row r="48" spans="1:3" s="1" customFormat="1" ht="14.85" customHeight="1" x14ac:dyDescent="0.15">
      <c r="A48" s="40">
        <v>44742</v>
      </c>
      <c r="B48" s="41">
        <v>413782.44300000003</v>
      </c>
      <c r="C48" s="393">
        <v>65.695400000000006</v>
      </c>
    </row>
    <row r="49" spans="1:3" s="1" customFormat="1" ht="14.85" customHeight="1" x14ac:dyDescent="0.15">
      <c r="A49" s="40">
        <v>44712</v>
      </c>
      <c r="B49" s="42">
        <v>384708.09700000001</v>
      </c>
      <c r="C49" s="394">
        <v>66.097499999999997</v>
      </c>
    </row>
    <row r="50" spans="1:3" s="1" customFormat="1" ht="14.85" customHeight="1" x14ac:dyDescent="0.15">
      <c r="A50" s="40">
        <v>44681</v>
      </c>
      <c r="B50" s="41">
        <v>291935.96500000003</v>
      </c>
      <c r="C50" s="393">
        <v>54.563000000000002</v>
      </c>
    </row>
    <row r="51" spans="1:3" s="1" customFormat="1" ht="14.85" customHeight="1" x14ac:dyDescent="0.15">
      <c r="A51" s="40">
        <v>44651</v>
      </c>
      <c r="B51" s="42">
        <v>242180.424</v>
      </c>
      <c r="C51" s="394">
        <v>51.496299999999998</v>
      </c>
    </row>
    <row r="52" spans="1:3" s="1" customFormat="1" ht="14.85" customHeight="1" x14ac:dyDescent="0.15">
      <c r="A52" s="40">
        <v>44620</v>
      </c>
      <c r="B52" s="41">
        <v>231037.93900000001</v>
      </c>
      <c r="C52" s="393">
        <v>52.220199999999998</v>
      </c>
    </row>
    <row r="53" spans="1:3" s="1" customFormat="1" ht="14.85" customHeight="1" x14ac:dyDescent="0.15">
      <c r="A53" s="40">
        <v>44592</v>
      </c>
      <c r="B53" s="42">
        <v>231871.356</v>
      </c>
      <c r="C53" s="394">
        <v>54.548699999999997</v>
      </c>
    </row>
    <row r="54" spans="1:3" s="292" customFormat="1" ht="14.85" customHeight="1" x14ac:dyDescent="0.15">
      <c r="A54" s="356">
        <v>44561</v>
      </c>
      <c r="B54" s="357">
        <v>210926.07399999999</v>
      </c>
      <c r="C54" s="406">
        <v>55.993400000000001</v>
      </c>
    </row>
    <row r="55" spans="1:3" s="292" customFormat="1" ht="14.85" customHeight="1" x14ac:dyDescent="0.15">
      <c r="A55" s="356">
        <v>44530</v>
      </c>
      <c r="B55" s="358">
        <v>213647.965</v>
      </c>
      <c r="C55" s="407">
        <v>50.518500000000003</v>
      </c>
    </row>
    <row r="56" spans="1:3" s="292" customFormat="1" ht="14.85" customHeight="1" x14ac:dyDescent="0.15">
      <c r="A56" s="356">
        <v>44500</v>
      </c>
      <c r="B56" s="357">
        <v>204339.34599999999</v>
      </c>
      <c r="C56" s="406">
        <v>51.322099999999999</v>
      </c>
    </row>
    <row r="57" spans="1:3" s="292" customFormat="1" ht="14.85" customHeight="1" x14ac:dyDescent="0.15">
      <c r="A57" s="356">
        <v>44469</v>
      </c>
      <c r="B57" s="358">
        <v>204437.019</v>
      </c>
      <c r="C57" s="407">
        <v>49.884300000000003</v>
      </c>
    </row>
    <row r="58" spans="1:3" s="292" customFormat="1" ht="14.85" customHeight="1" x14ac:dyDescent="0.15">
      <c r="A58" s="356">
        <v>44439</v>
      </c>
      <c r="B58" s="357">
        <v>214896.10699999999</v>
      </c>
      <c r="C58" s="406">
        <v>47.7988</v>
      </c>
    </row>
    <row r="59" spans="1:3" s="292" customFormat="1" ht="14.85" customHeight="1" x14ac:dyDescent="0.15">
      <c r="A59" s="356">
        <v>44408</v>
      </c>
      <c r="B59" s="358">
        <v>229857.595</v>
      </c>
      <c r="C59" s="407">
        <v>51.153700000000001</v>
      </c>
    </row>
    <row r="60" spans="1:3" s="292" customFormat="1" ht="14.85" customHeight="1" x14ac:dyDescent="0.15">
      <c r="A60" s="356">
        <v>44377</v>
      </c>
      <c r="B60" s="357">
        <v>231732.584</v>
      </c>
      <c r="C60" s="406">
        <v>53.207700000000003</v>
      </c>
    </row>
    <row r="61" spans="1:3" s="292" customFormat="1" ht="14.85" customHeight="1" x14ac:dyDescent="0.15">
      <c r="A61" s="356">
        <v>44347</v>
      </c>
      <c r="B61" s="358">
        <v>237813.57699999999</v>
      </c>
      <c r="C61" s="407">
        <v>51.606400000000001</v>
      </c>
    </row>
    <row r="62" spans="1:3" s="292" customFormat="1" ht="14.85" customHeight="1" x14ac:dyDescent="0.15">
      <c r="A62" s="356">
        <v>44316</v>
      </c>
      <c r="B62" s="357">
        <v>249295.91399999999</v>
      </c>
      <c r="C62" s="406">
        <v>53.437899999999999</v>
      </c>
    </row>
    <row r="63" spans="1:3" s="292" customFormat="1" ht="14.85" customHeight="1" x14ac:dyDescent="0.15">
      <c r="A63" s="356">
        <v>44286</v>
      </c>
      <c r="B63" s="358">
        <v>244798.10200000001</v>
      </c>
      <c r="C63" s="407">
        <v>52.332900000000002</v>
      </c>
    </row>
    <row r="64" spans="1:3" s="292" customFormat="1" ht="14.85" customHeight="1" x14ac:dyDescent="0.15">
      <c r="A64" s="356">
        <v>44255</v>
      </c>
      <c r="B64" s="357">
        <v>252301.50200000001</v>
      </c>
      <c r="C64" s="406">
        <v>52.087000000000003</v>
      </c>
    </row>
    <row r="65" spans="1:3" s="292" customFormat="1" ht="14.85" customHeight="1" x14ac:dyDescent="0.15">
      <c r="A65" s="356">
        <v>44227</v>
      </c>
      <c r="B65" s="358">
        <v>266929.76</v>
      </c>
      <c r="C65" s="407">
        <v>48.560699999999997</v>
      </c>
    </row>
    <row r="66" spans="1:3" s="1" customFormat="1" ht="14.45" customHeight="1" x14ac:dyDescent="0.15">
      <c r="A66" s="356">
        <v>44196</v>
      </c>
      <c r="B66" s="357">
        <v>274852.77799999999</v>
      </c>
      <c r="C66" s="406">
        <v>55.452399999999997</v>
      </c>
    </row>
    <row r="67" spans="1:3" s="1" customFormat="1" ht="14.45" customHeight="1" x14ac:dyDescent="0.15">
      <c r="A67" s="356">
        <v>44165</v>
      </c>
      <c r="B67" s="358">
        <v>264792.75900000002</v>
      </c>
      <c r="C67" s="407">
        <v>54.647500000000001</v>
      </c>
    </row>
    <row r="68" spans="1:3" s="1" customFormat="1" ht="14.45" customHeight="1" x14ac:dyDescent="0.15">
      <c r="A68" s="356">
        <v>44135</v>
      </c>
      <c r="B68" s="357">
        <v>293153.52399999998</v>
      </c>
      <c r="C68" s="406">
        <v>60.040500000000002</v>
      </c>
    </row>
    <row r="69" spans="1:3" s="1" customFormat="1" ht="14.45" customHeight="1" x14ac:dyDescent="0.15">
      <c r="A69" s="356">
        <v>44104</v>
      </c>
      <c r="B69" s="358">
        <v>306650.75</v>
      </c>
      <c r="C69" s="407">
        <v>57.107399999999998</v>
      </c>
    </row>
    <row r="70" spans="1:3" s="1" customFormat="1" ht="14.45" customHeight="1" x14ac:dyDescent="0.15">
      <c r="A70" s="356">
        <v>44074</v>
      </c>
      <c r="B70" s="357">
        <v>335864.978</v>
      </c>
      <c r="C70" s="406">
        <v>57.950400000000002</v>
      </c>
    </row>
    <row r="71" spans="1:3" s="1" customFormat="1" ht="14.45" customHeight="1" x14ac:dyDescent="0.15">
      <c r="A71" s="356">
        <v>44043</v>
      </c>
      <c r="B71" s="358">
        <v>347530.88</v>
      </c>
      <c r="C71" s="407">
        <v>65.4358</v>
      </c>
    </row>
    <row r="72" spans="1:3" s="1" customFormat="1" ht="14.45" customHeight="1" x14ac:dyDescent="0.15">
      <c r="A72" s="356">
        <v>44012</v>
      </c>
      <c r="B72" s="357">
        <v>391676.51</v>
      </c>
      <c r="C72" s="406">
        <v>65.520099999999999</v>
      </c>
    </row>
    <row r="73" spans="1:3" s="1" customFormat="1" ht="14.45" customHeight="1" x14ac:dyDescent="0.15">
      <c r="A73" s="356">
        <v>43982</v>
      </c>
      <c r="B73" s="358">
        <v>440638.82699999999</v>
      </c>
      <c r="C73" s="407">
        <v>72.963099999999997</v>
      </c>
    </row>
    <row r="74" spans="1:3" s="1" customFormat="1" ht="14.45" customHeight="1" x14ac:dyDescent="0.15">
      <c r="A74" s="356">
        <v>43951</v>
      </c>
      <c r="B74" s="357">
        <v>535862.245</v>
      </c>
      <c r="C74" s="406">
        <v>76.602099999999993</v>
      </c>
    </row>
    <row r="75" spans="1:3" s="1" customFormat="1" ht="14.45" customHeight="1" x14ac:dyDescent="0.15">
      <c r="A75" s="356">
        <v>43921</v>
      </c>
      <c r="B75" s="358">
        <v>577309.91299999994</v>
      </c>
      <c r="C75" s="407">
        <v>80.404300000000006</v>
      </c>
    </row>
    <row r="76" spans="1:3" s="1" customFormat="1" ht="14.45" customHeight="1" x14ac:dyDescent="0.15">
      <c r="A76" s="356">
        <v>43890</v>
      </c>
      <c r="B76" s="357">
        <v>377410.77600000001</v>
      </c>
      <c r="C76" s="406">
        <v>51.239699999999999</v>
      </c>
    </row>
    <row r="77" spans="1:3" s="1" customFormat="1" ht="14.45" customHeight="1" x14ac:dyDescent="0.15">
      <c r="A77" s="356">
        <v>43861</v>
      </c>
      <c r="B77" s="358">
        <v>408949.37800000003</v>
      </c>
      <c r="C77" s="407">
        <v>50.612499999999997</v>
      </c>
    </row>
    <row r="78" spans="1:3" s="1" customFormat="1" ht="14.85" customHeight="1" x14ac:dyDescent="0.15">
      <c r="A78" s="283">
        <v>43830</v>
      </c>
      <c r="B78" s="284">
        <v>404953.141</v>
      </c>
      <c r="C78" s="408">
        <v>51.628300000000003</v>
      </c>
    </row>
    <row r="79" spans="1:3" s="1" customFormat="1" ht="14.85" customHeight="1" x14ac:dyDescent="0.15">
      <c r="A79" s="283">
        <v>43799</v>
      </c>
      <c r="B79" s="285">
        <v>385195.35200000001</v>
      </c>
      <c r="C79" s="409">
        <v>52.7408</v>
      </c>
    </row>
    <row r="80" spans="1:3" s="1" customFormat="1" ht="14.85" customHeight="1" x14ac:dyDescent="0.15">
      <c r="A80" s="283">
        <v>43769</v>
      </c>
      <c r="B80" s="284">
        <v>368446.00799999997</v>
      </c>
      <c r="C80" s="408">
        <v>42.909100000000002</v>
      </c>
    </row>
    <row r="81" spans="1:3" s="1" customFormat="1" ht="14.85" customHeight="1" x14ac:dyDescent="0.15">
      <c r="A81" s="283">
        <v>43738</v>
      </c>
      <c r="B81" s="285">
        <v>389188.63400000002</v>
      </c>
      <c r="C81" s="409">
        <v>38.466099999999997</v>
      </c>
    </row>
    <row r="82" spans="1:3" s="1" customFormat="1" ht="14.85" customHeight="1" x14ac:dyDescent="0.15">
      <c r="A82" s="283">
        <v>43708</v>
      </c>
      <c r="B82" s="284">
        <v>383339.67499999999</v>
      </c>
      <c r="C82" s="408">
        <v>36.701300000000003</v>
      </c>
    </row>
    <row r="83" spans="1:3" s="1" customFormat="1" ht="14.85" customHeight="1" x14ac:dyDescent="0.15">
      <c r="A83" s="283">
        <v>43677</v>
      </c>
      <c r="B83" s="285">
        <v>414394.45500000002</v>
      </c>
      <c r="C83" s="409">
        <v>41.9345</v>
      </c>
    </row>
    <row r="84" spans="1:3" s="1" customFormat="1" ht="14.85" customHeight="1" x14ac:dyDescent="0.15">
      <c r="A84" s="283">
        <v>43646</v>
      </c>
      <c r="B84" s="284">
        <v>427509.89</v>
      </c>
      <c r="C84" s="408">
        <v>43.386699999999998</v>
      </c>
    </row>
    <row r="85" spans="1:3" s="1" customFormat="1" ht="14.85" customHeight="1" x14ac:dyDescent="0.15">
      <c r="A85" s="283">
        <v>43616</v>
      </c>
      <c r="B85" s="285">
        <v>424512.38400000002</v>
      </c>
      <c r="C85" s="409">
        <v>50.520299999999999</v>
      </c>
    </row>
    <row r="86" spans="1:3" s="1" customFormat="1" ht="14.85" customHeight="1" x14ac:dyDescent="0.15">
      <c r="A86" s="283">
        <v>43585</v>
      </c>
      <c r="B86" s="284">
        <v>430748.04300000001</v>
      </c>
      <c r="C86" s="408">
        <v>51.7303</v>
      </c>
    </row>
    <row r="87" spans="1:3" s="1" customFormat="1" ht="14.85" customHeight="1" x14ac:dyDescent="0.15">
      <c r="A87" s="283">
        <v>43555</v>
      </c>
      <c r="B87" s="285">
        <v>408371.61800000002</v>
      </c>
      <c r="C87" s="409">
        <v>48.486400000000003</v>
      </c>
    </row>
    <row r="88" spans="1:3" s="1" customFormat="1" ht="14.85" customHeight="1" x14ac:dyDescent="0.15">
      <c r="A88" s="283">
        <v>43524</v>
      </c>
      <c r="B88" s="284">
        <v>423867.48599999998</v>
      </c>
      <c r="C88" s="408">
        <v>45.1997</v>
      </c>
    </row>
    <row r="89" spans="1:3" s="1" customFormat="1" ht="14.85" customHeight="1" x14ac:dyDescent="0.15">
      <c r="A89" s="283">
        <v>43496</v>
      </c>
      <c r="B89" s="285">
        <v>446723.46399999998</v>
      </c>
      <c r="C89" s="409">
        <v>45.554699999999997</v>
      </c>
    </row>
    <row r="90" spans="1:3" x14ac:dyDescent="0.2">
      <c r="A90" s="40">
        <v>43465</v>
      </c>
      <c r="B90" s="41">
        <v>427367.40299999999</v>
      </c>
      <c r="C90" s="393">
        <v>47.568600000000004</v>
      </c>
    </row>
    <row r="91" spans="1:3" x14ac:dyDescent="0.2">
      <c r="A91" s="40">
        <v>43434</v>
      </c>
      <c r="B91" s="42">
        <v>411571.538</v>
      </c>
      <c r="C91" s="394">
        <v>46.551499999999997</v>
      </c>
    </row>
    <row r="92" spans="1:3" x14ac:dyDescent="0.2">
      <c r="A92" s="40">
        <v>43404</v>
      </c>
      <c r="B92" s="41">
        <v>425058.97200000001</v>
      </c>
      <c r="C92" s="393">
        <v>45.581499999999998</v>
      </c>
    </row>
    <row r="93" spans="1:3" x14ac:dyDescent="0.2">
      <c r="A93" s="40">
        <v>43373</v>
      </c>
      <c r="B93" s="42">
        <v>403882.20699999999</v>
      </c>
      <c r="C93" s="394">
        <v>44.748600000000003</v>
      </c>
    </row>
    <row r="94" spans="1:3" x14ac:dyDescent="0.2">
      <c r="A94" s="40">
        <v>43343</v>
      </c>
      <c r="B94" s="41">
        <v>377197.00300000003</v>
      </c>
      <c r="C94" s="393">
        <v>40.500500000000002</v>
      </c>
    </row>
    <row r="95" spans="1:3" x14ac:dyDescent="0.2">
      <c r="A95" s="40">
        <v>43312</v>
      </c>
      <c r="B95" s="42">
        <v>393035.495</v>
      </c>
      <c r="C95" s="394">
        <v>39.3337</v>
      </c>
    </row>
    <row r="96" spans="1:3" x14ac:dyDescent="0.2">
      <c r="A96" s="40">
        <v>43281</v>
      </c>
      <c r="B96" s="41">
        <v>413747.21500000003</v>
      </c>
      <c r="C96" s="393">
        <v>42.085500000000003</v>
      </c>
    </row>
    <row r="97" spans="1:3" x14ac:dyDescent="0.2">
      <c r="A97" s="40">
        <v>43251</v>
      </c>
      <c r="B97" s="42">
        <v>406367.14799999999</v>
      </c>
      <c r="C97" s="394">
        <v>42.711599999999997</v>
      </c>
    </row>
    <row r="98" spans="1:3" x14ac:dyDescent="0.2">
      <c r="A98" s="40">
        <v>43220</v>
      </c>
      <c r="B98" s="41">
        <v>403744.41499999998</v>
      </c>
      <c r="C98" s="393">
        <v>42.7288</v>
      </c>
    </row>
    <row r="99" spans="1:3" x14ac:dyDescent="0.2">
      <c r="A99" s="40">
        <v>43190</v>
      </c>
      <c r="B99" s="42">
        <v>389798.96399999998</v>
      </c>
      <c r="C99" s="394">
        <v>41.981200000000001</v>
      </c>
    </row>
    <row r="100" spans="1:3" x14ac:dyDescent="0.2">
      <c r="A100" s="40">
        <v>43159</v>
      </c>
      <c r="B100" s="41">
        <v>441636.39799999999</v>
      </c>
      <c r="C100" s="393">
        <v>40.687100000000001</v>
      </c>
    </row>
    <row r="101" spans="1:3" x14ac:dyDescent="0.2">
      <c r="A101" s="40">
        <v>43131</v>
      </c>
      <c r="B101" s="42">
        <v>446527.37800000003</v>
      </c>
      <c r="C101" s="394">
        <v>41.083399999999997</v>
      </c>
    </row>
    <row r="102" spans="1:3" x14ac:dyDescent="0.2">
      <c r="A102" s="40">
        <v>43100</v>
      </c>
      <c r="B102" s="41">
        <v>392049.19799999997</v>
      </c>
      <c r="C102" s="393">
        <v>41.348500000000001</v>
      </c>
    </row>
    <row r="103" spans="1:3" x14ac:dyDescent="0.2">
      <c r="A103" s="40">
        <v>43069</v>
      </c>
      <c r="B103" s="42">
        <v>375047.21399999998</v>
      </c>
      <c r="C103" s="394">
        <v>43.3217</v>
      </c>
    </row>
    <row r="104" spans="1:3" x14ac:dyDescent="0.2">
      <c r="A104" s="40">
        <v>43039</v>
      </c>
      <c r="B104" s="41">
        <v>391950.26500000001</v>
      </c>
      <c r="C104" s="393">
        <v>42.339300000000001</v>
      </c>
    </row>
    <row r="105" spans="1:3" x14ac:dyDescent="0.2">
      <c r="A105" s="40">
        <v>43008</v>
      </c>
      <c r="B105" s="42">
        <v>407902.63500000001</v>
      </c>
      <c r="C105" s="394">
        <v>49.010100000000001</v>
      </c>
    </row>
    <row r="106" spans="1:3" x14ac:dyDescent="0.2">
      <c r="A106" s="40">
        <v>42978</v>
      </c>
      <c r="B106" s="41">
        <v>398270.03100000002</v>
      </c>
      <c r="C106" s="393">
        <v>51.566000000000003</v>
      </c>
    </row>
    <row r="107" spans="1:3" x14ac:dyDescent="0.2">
      <c r="A107" s="40">
        <v>42947</v>
      </c>
      <c r="B107" s="42">
        <v>411115.71</v>
      </c>
      <c r="C107" s="394">
        <v>47.457799999999999</v>
      </c>
    </row>
    <row r="108" spans="1:3" x14ac:dyDescent="0.2">
      <c r="A108" s="40">
        <v>42916</v>
      </c>
      <c r="B108" s="41">
        <v>429248.353</v>
      </c>
      <c r="C108" s="393">
        <v>48.852899999999998</v>
      </c>
    </row>
    <row r="109" spans="1:3" x14ac:dyDescent="0.2">
      <c r="A109" s="40">
        <v>42886</v>
      </c>
      <c r="B109" s="42">
        <v>398526.09899999999</v>
      </c>
      <c r="C109" s="394">
        <v>47.205199999999998</v>
      </c>
    </row>
    <row r="110" spans="1:3" x14ac:dyDescent="0.2">
      <c r="A110" s="40">
        <v>42855</v>
      </c>
      <c r="B110" s="41">
        <v>406385.42599999998</v>
      </c>
      <c r="C110" s="393">
        <v>49.452100000000002</v>
      </c>
    </row>
    <row r="111" spans="1:3" x14ac:dyDescent="0.2">
      <c r="A111" s="40">
        <v>42825</v>
      </c>
      <c r="B111" s="42">
        <v>377342.08500000002</v>
      </c>
      <c r="C111" s="394">
        <v>52.0518</v>
      </c>
    </row>
    <row r="112" spans="1:3" x14ac:dyDescent="0.2">
      <c r="A112" s="40">
        <v>42794</v>
      </c>
      <c r="B112" s="41">
        <v>407529.22</v>
      </c>
      <c r="C112" s="393">
        <v>54.288600000000002</v>
      </c>
    </row>
    <row r="113" spans="1:3" x14ac:dyDescent="0.2">
      <c r="A113" s="40">
        <v>42766</v>
      </c>
      <c r="B113" s="42">
        <v>415316.429</v>
      </c>
      <c r="C113" s="394">
        <v>51.689900000000002</v>
      </c>
    </row>
    <row r="114" spans="1:3" x14ac:dyDescent="0.2">
      <c r="A114" s="40">
        <v>42735</v>
      </c>
      <c r="B114" s="41">
        <v>410122.32799999998</v>
      </c>
      <c r="C114" s="393">
        <v>49.58</v>
      </c>
    </row>
    <row r="115" spans="1:3" x14ac:dyDescent="0.2">
      <c r="A115" s="40">
        <v>42704</v>
      </c>
      <c r="B115" s="42">
        <v>406192.12699999998</v>
      </c>
      <c r="C115" s="394">
        <v>52.411997</v>
      </c>
    </row>
    <row r="116" spans="1:3" x14ac:dyDescent="0.2">
      <c r="A116" s="40">
        <v>42674</v>
      </c>
      <c r="B116" s="41">
        <v>417187.63900000002</v>
      </c>
      <c r="C116" s="393">
        <v>52.737721999999998</v>
      </c>
    </row>
    <row r="117" spans="1:3" x14ac:dyDescent="0.2">
      <c r="A117" s="40">
        <v>42643</v>
      </c>
      <c r="B117" s="42">
        <v>434807.57699999999</v>
      </c>
      <c r="C117" s="394">
        <v>58.629244999999997</v>
      </c>
    </row>
    <row r="118" spans="1:3" x14ac:dyDescent="0.2">
      <c r="A118" s="40">
        <v>42613</v>
      </c>
      <c r="B118" s="41">
        <v>441228.35499999998</v>
      </c>
      <c r="C118" s="393">
        <v>61.808165000000002</v>
      </c>
    </row>
    <row r="119" spans="1:3" x14ac:dyDescent="0.2">
      <c r="A119" s="40">
        <v>42582</v>
      </c>
      <c r="B119" s="42">
        <v>460774.24800000002</v>
      </c>
      <c r="C119" s="394">
        <v>59.73</v>
      </c>
    </row>
    <row r="120" spans="1:3" x14ac:dyDescent="0.2">
      <c r="A120" s="40">
        <v>42551</v>
      </c>
      <c r="B120" s="41">
        <v>471378.63</v>
      </c>
      <c r="C120" s="393">
        <v>60.463569999999997</v>
      </c>
    </row>
    <row r="121" spans="1:3" x14ac:dyDescent="0.2">
      <c r="A121" s="40">
        <v>42521</v>
      </c>
      <c r="B121" s="42">
        <v>455648.62699999998</v>
      </c>
      <c r="C121" s="394">
        <v>60.004125999999999</v>
      </c>
    </row>
    <row r="122" spans="1:3" x14ac:dyDescent="0.2">
      <c r="A122" s="40">
        <v>42490</v>
      </c>
      <c r="B122" s="41">
        <v>440792.18400000001</v>
      </c>
      <c r="C122" s="393">
        <v>60.6</v>
      </c>
    </row>
    <row r="123" spans="1:3" x14ac:dyDescent="0.2">
      <c r="A123" s="40">
        <v>42460</v>
      </c>
      <c r="B123" s="42">
        <v>437688.73599999998</v>
      </c>
      <c r="C123" s="394">
        <v>55.689318</v>
      </c>
    </row>
    <row r="124" spans="1:3" x14ac:dyDescent="0.2">
      <c r="A124" s="40">
        <v>42429</v>
      </c>
      <c r="B124" s="41">
        <v>468829.94500000001</v>
      </c>
      <c r="C124" s="393">
        <v>53.9</v>
      </c>
    </row>
    <row r="125" spans="1:3" x14ac:dyDescent="0.2">
      <c r="A125" s="40">
        <v>42400</v>
      </c>
      <c r="B125" s="42">
        <v>499225.56800000003</v>
      </c>
      <c r="C125" s="394">
        <v>56.21</v>
      </c>
    </row>
    <row r="126" spans="1:3" x14ac:dyDescent="0.2">
      <c r="A126" s="40">
        <v>42369</v>
      </c>
      <c r="B126" s="41">
        <v>494342.67599999998</v>
      </c>
      <c r="C126" s="393">
        <v>59.137287999999998</v>
      </c>
    </row>
    <row r="127" spans="1:3" x14ac:dyDescent="0.2">
      <c r="A127" s="40">
        <v>42338</v>
      </c>
      <c r="B127" s="42">
        <v>436489.89199999999</v>
      </c>
      <c r="C127" s="394">
        <v>65.336427999999998</v>
      </c>
    </row>
    <row r="128" spans="1:3" x14ac:dyDescent="0.2">
      <c r="A128" s="40">
        <v>42308</v>
      </c>
      <c r="B128" s="41">
        <v>435858.72100000002</v>
      </c>
      <c r="C128" s="393">
        <v>66</v>
      </c>
    </row>
    <row r="129" spans="1:3" x14ac:dyDescent="0.2">
      <c r="A129" s="40">
        <v>42277</v>
      </c>
      <c r="B129" s="42">
        <v>409510.82699999999</v>
      </c>
      <c r="C129" s="394">
        <v>57.299787000000002</v>
      </c>
    </row>
    <row r="130" spans="1:3" x14ac:dyDescent="0.2">
      <c r="A130" s="40">
        <v>42247</v>
      </c>
      <c r="B130" s="41">
        <v>377196.913</v>
      </c>
      <c r="C130" s="393">
        <v>59.299754999999998</v>
      </c>
    </row>
    <row r="131" spans="1:3" x14ac:dyDescent="0.2">
      <c r="A131" s="40">
        <v>42216</v>
      </c>
      <c r="B131" s="42">
        <v>383333.88699999999</v>
      </c>
      <c r="C131" s="394">
        <v>62.228529000000002</v>
      </c>
    </row>
    <row r="132" spans="1:3" x14ac:dyDescent="0.2">
      <c r="A132" s="40">
        <v>42185</v>
      </c>
      <c r="B132" s="41">
        <v>398179.96399999998</v>
      </c>
      <c r="C132" s="393">
        <v>59.049439</v>
      </c>
    </row>
    <row r="133" spans="1:3" x14ac:dyDescent="0.2">
      <c r="A133" s="40">
        <v>42153</v>
      </c>
      <c r="B133" s="42">
        <v>375400.40899999999</v>
      </c>
      <c r="C133" s="394">
        <v>61.67</v>
      </c>
    </row>
    <row r="134" spans="1:3" x14ac:dyDescent="0.2">
      <c r="A134" s="40">
        <v>42124</v>
      </c>
      <c r="B134" s="41">
        <v>371994.24200000003</v>
      </c>
      <c r="C134" s="393">
        <v>60.462674999999997</v>
      </c>
    </row>
    <row r="135" spans="1:3" x14ac:dyDescent="0.2">
      <c r="A135" s="40">
        <v>42094</v>
      </c>
      <c r="B135" s="42">
        <v>353175.32500000001</v>
      </c>
      <c r="C135" s="394">
        <v>61.112240999999997</v>
      </c>
    </row>
    <row r="136" spans="1:3" x14ac:dyDescent="0.2">
      <c r="A136" s="40">
        <v>42063</v>
      </c>
      <c r="B136" s="41">
        <v>363054.73200000002</v>
      </c>
      <c r="C136" s="393">
        <v>62.062829999999998</v>
      </c>
    </row>
    <row r="137" spans="1:3" x14ac:dyDescent="0.2">
      <c r="A137" s="40">
        <v>42035</v>
      </c>
      <c r="B137" s="42">
        <v>377222.94699999999</v>
      </c>
      <c r="C137" s="394">
        <v>55.55</v>
      </c>
    </row>
    <row r="138" spans="1:3" x14ac:dyDescent="0.2">
      <c r="A138" s="40">
        <v>42004</v>
      </c>
      <c r="B138" s="41">
        <v>362362.80499999999</v>
      </c>
      <c r="C138" s="393">
        <v>53.845103000000002</v>
      </c>
    </row>
    <row r="139" spans="1:3" x14ac:dyDescent="0.2">
      <c r="A139" s="40">
        <v>41973</v>
      </c>
      <c r="B139" s="42">
        <v>325368.68400000001</v>
      </c>
      <c r="C139" s="394">
        <v>64.27</v>
      </c>
    </row>
    <row r="140" spans="1:3" x14ac:dyDescent="0.2">
      <c r="A140" s="40">
        <v>41943</v>
      </c>
      <c r="B140" s="41">
        <v>318140.07</v>
      </c>
      <c r="C140" s="393">
        <v>62.497858999999998</v>
      </c>
    </row>
    <row r="141" spans="1:3" x14ac:dyDescent="0.2">
      <c r="A141" s="40">
        <v>41912</v>
      </c>
      <c r="B141" s="42">
        <v>327680.29700000002</v>
      </c>
      <c r="C141" s="394">
        <v>57.94</v>
      </c>
    </row>
    <row r="142" spans="1:3" x14ac:dyDescent="0.2">
      <c r="A142" s="40">
        <v>41882</v>
      </c>
      <c r="B142" s="41">
        <v>333803.88299999997</v>
      </c>
      <c r="C142" s="393">
        <v>56.93</v>
      </c>
    </row>
    <row r="143" spans="1:3" x14ac:dyDescent="0.2">
      <c r="A143" s="40">
        <v>41851</v>
      </c>
      <c r="B143" s="42">
        <v>337774.88</v>
      </c>
      <c r="C143" s="394">
        <v>54.554149000000002</v>
      </c>
    </row>
    <row r="144" spans="1:3" x14ac:dyDescent="0.2">
      <c r="A144" s="40">
        <v>41820</v>
      </c>
      <c r="B144" s="41">
        <v>322872.88699999999</v>
      </c>
      <c r="C144" s="393">
        <v>56.067635000000003</v>
      </c>
    </row>
    <row r="145" spans="1:3" x14ac:dyDescent="0.2">
      <c r="A145" s="40">
        <v>41790</v>
      </c>
      <c r="B145" s="42">
        <v>288606.821</v>
      </c>
      <c r="C145" s="394">
        <v>60.08</v>
      </c>
    </row>
    <row r="146" spans="1:3" x14ac:dyDescent="0.2">
      <c r="A146" s="40">
        <v>41759</v>
      </c>
      <c r="B146" s="41">
        <v>281217.26899999997</v>
      </c>
      <c r="C146" s="393">
        <v>58.471201000000001</v>
      </c>
    </row>
    <row r="147" spans="1:3" x14ac:dyDescent="0.2">
      <c r="A147" s="40">
        <v>41729</v>
      </c>
      <c r="B147" s="42">
        <v>267597.18300000002</v>
      </c>
      <c r="C147" s="394">
        <v>55.15</v>
      </c>
    </row>
    <row r="148" spans="1:3" x14ac:dyDescent="0.2">
      <c r="A148" s="40">
        <v>41698</v>
      </c>
      <c r="B148" s="41">
        <v>273356.18900000001</v>
      </c>
      <c r="C148" s="393">
        <v>60.349941000000001</v>
      </c>
    </row>
    <row r="149" spans="1:3" x14ac:dyDescent="0.2">
      <c r="A149" s="40">
        <v>41670</v>
      </c>
      <c r="B149" s="42">
        <v>291418.34899999999</v>
      </c>
      <c r="C149" s="394">
        <v>63.358486999999997</v>
      </c>
    </row>
    <row r="150" spans="1:3" x14ac:dyDescent="0.2">
      <c r="A150" s="40">
        <v>41639</v>
      </c>
      <c r="B150" s="41">
        <v>293342.31900000002</v>
      </c>
      <c r="C150" s="393">
        <v>56.565722999999998</v>
      </c>
    </row>
    <row r="151" spans="1:3" x14ac:dyDescent="0.2">
      <c r="A151" s="40">
        <v>41608</v>
      </c>
      <c r="B151" s="42">
        <v>257908.94399999999</v>
      </c>
      <c r="C151" s="394">
        <v>59.63</v>
      </c>
    </row>
    <row r="152" spans="1:3" x14ac:dyDescent="0.2">
      <c r="A152" s="40">
        <v>41578</v>
      </c>
      <c r="B152" s="41">
        <v>251094.15</v>
      </c>
      <c r="C152" s="393">
        <v>67.606026999999997</v>
      </c>
    </row>
    <row r="153" spans="1:3" x14ac:dyDescent="0.2">
      <c r="A153" s="40">
        <v>41547</v>
      </c>
      <c r="B153" s="42">
        <v>235210.2</v>
      </c>
      <c r="C153" s="394">
        <v>65.554376000000005</v>
      </c>
    </row>
    <row r="154" spans="1:3" x14ac:dyDescent="0.2">
      <c r="A154" s="40">
        <v>41517</v>
      </c>
      <c r="B154" s="41">
        <v>210496.75099999999</v>
      </c>
      <c r="C154" s="393">
        <v>60.4</v>
      </c>
    </row>
    <row r="155" spans="1:3" x14ac:dyDescent="0.2">
      <c r="A155" s="40">
        <v>41486</v>
      </c>
      <c r="B155" s="42">
        <v>210790.88500000001</v>
      </c>
      <c r="C155" s="394">
        <v>58.596702000000001</v>
      </c>
    </row>
    <row r="156" spans="1:3" x14ac:dyDescent="0.2">
      <c r="A156" s="40">
        <v>41455</v>
      </c>
      <c r="B156" s="41">
        <v>221447.08300000001</v>
      </c>
      <c r="C156" s="393">
        <v>59.07</v>
      </c>
    </row>
    <row r="157" spans="1:3" x14ac:dyDescent="0.2">
      <c r="A157" s="40">
        <v>41425</v>
      </c>
      <c r="B157" s="42">
        <v>204563.269</v>
      </c>
      <c r="C157" s="394">
        <v>57.806772000000002</v>
      </c>
    </row>
    <row r="158" spans="1:3" x14ac:dyDescent="0.2">
      <c r="A158" s="40">
        <v>41394</v>
      </c>
      <c r="B158" s="41">
        <v>198044.23699999999</v>
      </c>
      <c r="C158" s="393">
        <v>58.499943000000002</v>
      </c>
    </row>
    <row r="159" spans="1:3" x14ac:dyDescent="0.2">
      <c r="A159" s="40">
        <v>41364</v>
      </c>
      <c r="B159" s="42">
        <v>193014.01500000001</v>
      </c>
      <c r="C159" s="394">
        <v>54.47</v>
      </c>
    </row>
    <row r="160" spans="1:3" x14ac:dyDescent="0.2">
      <c r="A160" s="40">
        <v>41333</v>
      </c>
      <c r="B160" s="41">
        <v>192566.97700000001</v>
      </c>
      <c r="C160" s="393">
        <v>56.340558000000001</v>
      </c>
    </row>
    <row r="161" spans="1:3" x14ac:dyDescent="0.2">
      <c r="A161" s="40">
        <v>41305</v>
      </c>
      <c r="B161" s="42">
        <v>198524.715</v>
      </c>
      <c r="C161" s="394">
        <v>59.880377000000003</v>
      </c>
    </row>
    <row r="162" spans="1:3" x14ac:dyDescent="0.2">
      <c r="A162" s="40">
        <v>41274</v>
      </c>
      <c r="B162" s="41">
        <v>216334.682</v>
      </c>
      <c r="C162" s="393">
        <v>61.681668000000002</v>
      </c>
    </row>
    <row r="163" spans="1:3" x14ac:dyDescent="0.2">
      <c r="A163" s="40">
        <v>41243</v>
      </c>
      <c r="B163" s="42">
        <v>203828.84</v>
      </c>
      <c r="C163" s="394">
        <v>63.792616000000002</v>
      </c>
    </row>
    <row r="164" spans="1:3" x14ac:dyDescent="0.2">
      <c r="A164" s="40">
        <v>41213</v>
      </c>
      <c r="B164" s="41">
        <v>199166.318</v>
      </c>
      <c r="C164" s="393">
        <v>56.126871000000001</v>
      </c>
    </row>
    <row r="165" spans="1:3" x14ac:dyDescent="0.2">
      <c r="A165" s="40">
        <v>41182</v>
      </c>
      <c r="B165" s="42">
        <v>217278.00099999999</v>
      </c>
      <c r="C165" s="394">
        <v>49.23</v>
      </c>
    </row>
    <row r="166" spans="1:3" x14ac:dyDescent="0.2">
      <c r="A166" s="40">
        <v>41152</v>
      </c>
      <c r="B166" s="41">
        <v>200665.04699999999</v>
      </c>
      <c r="C166" s="393">
        <v>49.944952999999998</v>
      </c>
    </row>
    <row r="167" spans="1:3" x14ac:dyDescent="0.2">
      <c r="A167" s="40">
        <v>41121</v>
      </c>
      <c r="B167" s="42">
        <v>204644.894</v>
      </c>
      <c r="C167" s="394">
        <v>49.465428000000003</v>
      </c>
    </row>
    <row r="168" spans="1:3" x14ac:dyDescent="0.2">
      <c r="A168" s="40">
        <v>41090</v>
      </c>
      <c r="B168" s="41" t="s">
        <v>301</v>
      </c>
      <c r="C168" s="393">
        <v>51.01</v>
      </c>
    </row>
    <row r="169" spans="1:3" x14ac:dyDescent="0.2">
      <c r="A169" s="40">
        <v>41060</v>
      </c>
      <c r="B169" s="42">
        <v>195524.57399999999</v>
      </c>
      <c r="C169" s="394">
        <v>48.569208000000003</v>
      </c>
    </row>
    <row r="170" spans="1:3" x14ac:dyDescent="0.2">
      <c r="A170" s="40">
        <v>41029</v>
      </c>
      <c r="B170" s="41">
        <v>205898.91899999999</v>
      </c>
      <c r="C170" s="393">
        <v>48.094016000000003</v>
      </c>
    </row>
    <row r="171" spans="1:3" x14ac:dyDescent="0.2">
      <c r="A171" s="40">
        <v>40999</v>
      </c>
      <c r="B171" s="42">
        <v>181728.39499999999</v>
      </c>
      <c r="C171" s="394">
        <v>52.95</v>
      </c>
    </row>
    <row r="172" spans="1:3" x14ac:dyDescent="0.2">
      <c r="A172" s="40">
        <v>40968</v>
      </c>
      <c r="B172" s="41">
        <v>190359.87899999999</v>
      </c>
      <c r="C172" s="393">
        <v>54.386397000000002</v>
      </c>
    </row>
    <row r="173" spans="1:3" x14ac:dyDescent="0.2">
      <c r="A173" s="40">
        <v>40939</v>
      </c>
      <c r="B173" s="42">
        <v>203079.30600000001</v>
      </c>
      <c r="C173" s="394">
        <v>53.115155000000001</v>
      </c>
    </row>
    <row r="174" spans="1:3" x14ac:dyDescent="0.2">
      <c r="A174" s="40">
        <v>40908</v>
      </c>
      <c r="B174" s="41">
        <v>190175.18100000001</v>
      </c>
      <c r="C174" s="393">
        <v>63.55</v>
      </c>
    </row>
    <row r="175" spans="1:3" x14ac:dyDescent="0.2">
      <c r="A175" s="40">
        <v>40877</v>
      </c>
      <c r="B175" s="42">
        <v>177424.27900000001</v>
      </c>
      <c r="C175" s="394">
        <v>72.111982999999995</v>
      </c>
    </row>
    <row r="176" spans="1:3" x14ac:dyDescent="0.2">
      <c r="A176" s="40">
        <v>40847</v>
      </c>
      <c r="B176" s="41">
        <v>171632.24799999999</v>
      </c>
      <c r="C176" s="393">
        <v>69.196843999999999</v>
      </c>
    </row>
    <row r="177" spans="1:3" x14ac:dyDescent="0.2">
      <c r="A177" s="40">
        <v>40816</v>
      </c>
      <c r="B177" s="42">
        <v>172301.20600000001</v>
      </c>
      <c r="C177" s="394">
        <v>67.574804999999998</v>
      </c>
    </row>
    <row r="178" spans="1:3" x14ac:dyDescent="0.2">
      <c r="A178" s="40">
        <v>40786</v>
      </c>
      <c r="B178" s="41">
        <v>183923.489</v>
      </c>
      <c r="C178" s="393">
        <v>63.324297999999999</v>
      </c>
    </row>
    <row r="179" spans="1:3" x14ac:dyDescent="0.2">
      <c r="A179" s="40">
        <v>40755</v>
      </c>
      <c r="B179" s="42">
        <v>190575.56700000001</v>
      </c>
      <c r="C179" s="394">
        <v>51.16</v>
      </c>
    </row>
    <row r="180" spans="1:3" x14ac:dyDescent="0.2">
      <c r="A180" s="40">
        <v>40724</v>
      </c>
      <c r="B180" s="41">
        <v>180980.29300000001</v>
      </c>
      <c r="C180" s="393">
        <v>44.268500000000003</v>
      </c>
    </row>
    <row r="181" spans="1:3" x14ac:dyDescent="0.2">
      <c r="A181" s="40">
        <v>40694</v>
      </c>
      <c r="B181" s="42">
        <v>192819.97</v>
      </c>
      <c r="C181" s="394">
        <v>42.540014999999997</v>
      </c>
    </row>
    <row r="182" spans="1:3" x14ac:dyDescent="0.2">
      <c r="A182" s="40">
        <v>40663</v>
      </c>
      <c r="B182" s="41">
        <v>167456.212</v>
      </c>
      <c r="C182" s="393">
        <v>39.93</v>
      </c>
    </row>
    <row r="183" spans="1:3" x14ac:dyDescent="0.2">
      <c r="A183" s="40">
        <v>40633</v>
      </c>
      <c r="B183" s="42">
        <v>184362.30600000001</v>
      </c>
      <c r="C183" s="394">
        <v>40.811354000000001</v>
      </c>
    </row>
    <row r="184" spans="1:3" x14ac:dyDescent="0.2">
      <c r="A184" s="40">
        <v>40602</v>
      </c>
      <c r="B184" s="41">
        <v>179725.465</v>
      </c>
      <c r="C184" s="393">
        <v>43.070906000000001</v>
      </c>
    </row>
    <row r="185" spans="1:3" x14ac:dyDescent="0.2">
      <c r="A185" s="40">
        <v>40574</v>
      </c>
      <c r="B185" s="42">
        <v>186955.82</v>
      </c>
      <c r="C185" s="394">
        <v>43.268380999999998</v>
      </c>
    </row>
    <row r="186" spans="1:3" x14ac:dyDescent="0.2">
      <c r="A186" s="40">
        <v>40543</v>
      </c>
      <c r="B186" s="41">
        <v>194477.875</v>
      </c>
      <c r="C186" s="393">
        <v>44.871791999999999</v>
      </c>
    </row>
    <row r="187" spans="1:3" x14ac:dyDescent="0.2">
      <c r="A187" s="40">
        <v>40512</v>
      </c>
      <c r="B187" s="42">
        <v>204461.777</v>
      </c>
      <c r="C187" s="394">
        <v>43.806778999999999</v>
      </c>
    </row>
    <row r="188" spans="1:3" x14ac:dyDescent="0.2">
      <c r="A188" s="40">
        <v>40482</v>
      </c>
      <c r="B188" s="41">
        <v>206754.72200000001</v>
      </c>
      <c r="C188" s="393">
        <v>46.644494999999999</v>
      </c>
    </row>
    <row r="189" spans="1:3" x14ac:dyDescent="0.2">
      <c r="A189" s="40">
        <v>40451</v>
      </c>
      <c r="B189" s="42">
        <v>184354.04699999999</v>
      </c>
      <c r="C189" s="394">
        <v>45.854256999999997</v>
      </c>
    </row>
    <row r="190" spans="1:3" x14ac:dyDescent="0.2">
      <c r="A190" s="40">
        <v>40421</v>
      </c>
      <c r="B190" s="41">
        <v>188365.451</v>
      </c>
      <c r="C190" s="393">
        <v>49.783304000000001</v>
      </c>
    </row>
    <row r="191" spans="1:3" x14ac:dyDescent="0.2">
      <c r="A191" s="40">
        <v>40390</v>
      </c>
      <c r="B191" s="42">
        <v>189140.77799999999</v>
      </c>
      <c r="C191" s="394">
        <v>54.039158999999998</v>
      </c>
    </row>
    <row r="192" spans="1:3" x14ac:dyDescent="0.2">
      <c r="A192" s="40">
        <v>40359</v>
      </c>
      <c r="B192" s="41">
        <v>181541.23499999999</v>
      </c>
      <c r="C192" s="393">
        <v>50.393625</v>
      </c>
    </row>
    <row r="193" spans="1:3" x14ac:dyDescent="0.2">
      <c r="A193" s="40">
        <v>40329</v>
      </c>
      <c r="B193" s="42">
        <v>177394.16699999999</v>
      </c>
      <c r="C193" s="394">
        <v>48.263959</v>
      </c>
    </row>
    <row r="194" spans="1:3" x14ac:dyDescent="0.2">
      <c r="A194" s="40">
        <v>40298</v>
      </c>
      <c r="B194" s="41">
        <v>191926.995</v>
      </c>
      <c r="C194" s="393">
        <v>38.390161999999997</v>
      </c>
    </row>
    <row r="195" spans="1:3" x14ac:dyDescent="0.2">
      <c r="A195" s="40">
        <v>40268</v>
      </c>
      <c r="B195" s="42">
        <v>188198.348</v>
      </c>
      <c r="C195" s="394">
        <v>33.723086000000002</v>
      </c>
    </row>
    <row r="196" spans="1:3" x14ac:dyDescent="0.2">
      <c r="A196" s="40">
        <v>40237</v>
      </c>
      <c r="B196" s="41">
        <v>198741.65599999999</v>
      </c>
      <c r="C196" s="393">
        <v>39.432243999999997</v>
      </c>
    </row>
    <row r="197" spans="1:3" x14ac:dyDescent="0.2">
      <c r="A197" s="40">
        <v>40209</v>
      </c>
      <c r="B197" s="42">
        <v>204612.55100000001</v>
      </c>
      <c r="C197" s="394">
        <v>39.832714000000003</v>
      </c>
    </row>
  </sheetData>
  <mergeCells count="3">
    <mergeCell ref="A1:C1"/>
    <mergeCell ref="A2:C2"/>
    <mergeCell ref="A3:C3"/>
  </mergeCells>
  <pageMargins left="0.7" right="0.7" top="0.75" bottom="0.75" header="0.3" footer="0.3"/>
  <pageSetup paperSize="5"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93"/>
  <sheetViews>
    <sheetView zoomScale="90" zoomScaleNormal="90" workbookViewId="0">
      <selection activeCell="I32" sqref="I32"/>
    </sheetView>
  </sheetViews>
  <sheetFormatPr defaultRowHeight="12.75" x14ac:dyDescent="0.2"/>
  <cols>
    <col min="1" max="1" width="18.140625" customWidth="1"/>
    <col min="2" max="2" width="12.5703125" bestFit="1" customWidth="1"/>
    <col min="3" max="3" width="13.85546875" customWidth="1"/>
    <col min="4" max="14" width="14" customWidth="1"/>
    <col min="15" max="15" width="4.7109375" customWidth="1"/>
  </cols>
  <sheetData>
    <row r="1" spans="1:14" s="1" customFormat="1" ht="26.65" customHeight="1" x14ac:dyDescent="0.25">
      <c r="A1" s="434" t="s">
        <v>21</v>
      </c>
      <c r="B1" s="434"/>
      <c r="C1" s="434"/>
      <c r="D1" s="434"/>
      <c r="E1" s="434"/>
      <c r="F1" s="434"/>
      <c r="G1" s="434"/>
      <c r="H1" s="434"/>
      <c r="I1" s="434"/>
      <c r="J1" s="434"/>
      <c r="K1" s="434"/>
      <c r="L1" s="434"/>
      <c r="M1" s="434"/>
    </row>
    <row r="2" spans="1:14" s="1" customFormat="1" ht="13.9" customHeight="1" x14ac:dyDescent="0.2">
      <c r="A2" s="440" t="s">
        <v>22</v>
      </c>
      <c r="B2" s="440"/>
      <c r="C2" s="440"/>
      <c r="D2" s="440"/>
      <c r="E2" s="440"/>
      <c r="F2" s="440"/>
      <c r="G2" s="440"/>
      <c r="H2" s="440"/>
      <c r="I2" s="440"/>
      <c r="J2" s="440"/>
      <c r="K2" s="440"/>
      <c r="L2" s="440"/>
      <c r="M2" s="440"/>
    </row>
    <row r="3" spans="1:14" s="1" customFormat="1" ht="13.9" customHeight="1" x14ac:dyDescent="0.2">
      <c r="A3" s="440" t="s">
        <v>23</v>
      </c>
      <c r="B3" s="440"/>
      <c r="C3" s="440"/>
      <c r="D3" s="440"/>
      <c r="E3" s="440"/>
      <c r="F3" s="440"/>
      <c r="G3" s="440"/>
      <c r="H3" s="440"/>
      <c r="I3" s="440"/>
      <c r="J3" s="440"/>
      <c r="K3" s="440"/>
      <c r="L3" s="440"/>
      <c r="M3" s="440"/>
    </row>
    <row r="4" spans="1:14" s="1" customFormat="1" ht="13.9" customHeight="1" x14ac:dyDescent="0.2">
      <c r="A4" s="440" t="s">
        <v>24</v>
      </c>
      <c r="B4" s="440"/>
      <c r="C4" s="440"/>
      <c r="D4" s="440"/>
      <c r="E4" s="440"/>
      <c r="F4" s="440"/>
      <c r="G4" s="440"/>
      <c r="H4" s="440"/>
      <c r="I4" s="440"/>
      <c r="J4" s="440"/>
      <c r="K4" s="440"/>
      <c r="L4" s="440"/>
      <c r="M4" s="440"/>
    </row>
    <row r="5" spans="1:14" s="1" customFormat="1" ht="13.9" customHeight="1" x14ac:dyDescent="0.2">
      <c r="A5" s="440" t="s">
        <v>25</v>
      </c>
      <c r="B5" s="440"/>
      <c r="C5" s="440"/>
      <c r="D5" s="440"/>
      <c r="E5" s="440"/>
      <c r="F5" s="440"/>
      <c r="G5" s="440"/>
      <c r="H5" s="440"/>
      <c r="I5" s="440"/>
      <c r="J5" s="440"/>
      <c r="K5" s="440"/>
      <c r="L5" s="440"/>
      <c r="M5" s="440"/>
    </row>
    <row r="6" spans="1:14" s="1" customFormat="1" ht="19.149999999999999" customHeight="1" x14ac:dyDescent="0.2">
      <c r="A6" s="435" t="s">
        <v>1</v>
      </c>
      <c r="B6" s="435"/>
      <c r="C6" s="435"/>
      <c r="D6" s="435"/>
      <c r="E6" s="435"/>
      <c r="F6" s="435"/>
      <c r="G6" s="435"/>
      <c r="H6" s="435"/>
      <c r="I6" s="435"/>
      <c r="J6" s="435"/>
      <c r="K6" s="435"/>
      <c r="L6" s="435"/>
      <c r="M6" s="435"/>
    </row>
    <row r="7" spans="1:14" s="1" customFormat="1" ht="19.149999999999999" customHeight="1" x14ac:dyDescent="0.2">
      <c r="A7" s="441">
        <v>2025</v>
      </c>
      <c r="B7" s="441"/>
      <c r="C7" s="296"/>
      <c r="D7" s="296"/>
      <c r="E7" s="296"/>
      <c r="F7" s="296"/>
      <c r="G7" s="296"/>
      <c r="H7" s="296"/>
      <c r="I7" s="296"/>
      <c r="J7" s="296"/>
      <c r="K7" s="296"/>
      <c r="L7" s="296"/>
      <c r="M7" s="296"/>
      <c r="N7" s="296"/>
    </row>
    <row r="8" spans="1:14" s="1" customFormat="1" ht="19.149999999999999" customHeight="1" x14ac:dyDescent="0.2">
      <c r="A8" s="296"/>
      <c r="B8" s="297" t="s">
        <v>2</v>
      </c>
      <c r="C8" s="298" t="s">
        <v>26</v>
      </c>
      <c r="D8" s="298" t="s">
        <v>27</v>
      </c>
      <c r="E8" s="298" t="s">
        <v>28</v>
      </c>
      <c r="F8" s="298" t="s">
        <v>29</v>
      </c>
      <c r="G8" s="298" t="s">
        <v>30</v>
      </c>
      <c r="H8" s="298" t="s">
        <v>31</v>
      </c>
      <c r="I8" s="298" t="s">
        <v>32</v>
      </c>
      <c r="J8" s="298" t="s">
        <v>33</v>
      </c>
      <c r="K8" s="298" t="s">
        <v>34</v>
      </c>
      <c r="L8" s="298" t="s">
        <v>35</v>
      </c>
      <c r="M8" s="298" t="s">
        <v>36</v>
      </c>
      <c r="N8" s="298" t="s">
        <v>37</v>
      </c>
    </row>
    <row r="9" spans="1:14" s="1" customFormat="1" ht="19.149999999999999" customHeight="1" x14ac:dyDescent="0.2">
      <c r="A9" s="299" t="s">
        <v>38</v>
      </c>
      <c r="B9" s="300" t="s">
        <v>39</v>
      </c>
      <c r="C9" s="301">
        <v>457643.32</v>
      </c>
      <c r="D9" s="301">
        <v>415037.25799999997</v>
      </c>
      <c r="E9" s="301">
        <v>301786.60100000002</v>
      </c>
      <c r="F9" s="301">
        <v>467077.98100000003</v>
      </c>
      <c r="G9" s="301">
        <v>447425.90500000003</v>
      </c>
      <c r="H9" s="301">
        <v>433766.97</v>
      </c>
      <c r="I9" s="301">
        <v>502280.85700000002</v>
      </c>
      <c r="J9" s="301">
        <v>508424.03499999997</v>
      </c>
      <c r="K9" s="301">
        <v>452869.03200000001</v>
      </c>
      <c r="L9" s="301">
        <v>482309.43300000002</v>
      </c>
      <c r="M9" s="301">
        <v>380360.14299999998</v>
      </c>
      <c r="N9" s="301">
        <v>417603.45600000001</v>
      </c>
    </row>
    <row r="10" spans="1:14" s="1" customFormat="1" ht="19.149999999999999" customHeight="1" x14ac:dyDescent="0.2">
      <c r="A10" s="296"/>
      <c r="B10" s="296"/>
      <c r="C10" s="302"/>
      <c r="D10" s="302"/>
      <c r="E10" s="302"/>
      <c r="F10" s="302"/>
      <c r="G10" s="302"/>
      <c r="H10" s="302"/>
      <c r="I10" s="302"/>
      <c r="J10" s="302"/>
      <c r="K10" s="302"/>
      <c r="L10" s="302"/>
      <c r="M10" s="302"/>
      <c r="N10" s="302"/>
    </row>
    <row r="11" spans="1:14" s="1" customFormat="1" ht="19.149999999999999" customHeight="1" x14ac:dyDescent="0.2">
      <c r="A11" s="299" t="s">
        <v>40</v>
      </c>
      <c r="B11" s="300" t="s">
        <v>39</v>
      </c>
      <c r="C11" s="303">
        <v>624.70000000000005</v>
      </c>
      <c r="D11" s="303">
        <v>69.400000000000006</v>
      </c>
      <c r="E11" s="303">
        <v>1864.75</v>
      </c>
      <c r="F11" s="303">
        <v>563.5</v>
      </c>
      <c r="G11" s="303">
        <v>4341</v>
      </c>
      <c r="H11" s="303">
        <v>446.5</v>
      </c>
      <c r="I11" s="303">
        <v>174.5</v>
      </c>
      <c r="J11" s="303">
        <v>682.38499999999999</v>
      </c>
      <c r="K11" s="303">
        <v>7515</v>
      </c>
      <c r="L11" s="303">
        <v>21.85</v>
      </c>
      <c r="M11" s="303"/>
      <c r="N11" s="303">
        <v>5265</v>
      </c>
    </row>
    <row r="12" spans="1:14" s="1" customFormat="1" ht="19.149999999999999" customHeight="1" x14ac:dyDescent="0.2">
      <c r="A12" s="304"/>
      <c r="B12" s="300" t="s">
        <v>41</v>
      </c>
      <c r="C12" s="301">
        <v>39.25</v>
      </c>
      <c r="D12" s="301">
        <v>61.1</v>
      </c>
      <c r="E12" s="301">
        <v>1024</v>
      </c>
      <c r="F12" s="301">
        <v>109.45</v>
      </c>
      <c r="G12" s="301">
        <v>195.75</v>
      </c>
      <c r="H12" s="301">
        <v>1108</v>
      </c>
      <c r="I12" s="301">
        <v>36.28</v>
      </c>
      <c r="J12" s="301">
        <v>53.5</v>
      </c>
      <c r="K12" s="301">
        <v>1000</v>
      </c>
      <c r="L12" s="301">
        <v>1035.33</v>
      </c>
      <c r="M12" s="301">
        <v>15</v>
      </c>
      <c r="N12" s="301">
        <v>60.4</v>
      </c>
    </row>
    <row r="13" spans="1:14" s="1" customFormat="1" ht="19.149999999999999" customHeight="1" x14ac:dyDescent="0.2">
      <c r="A13" s="304"/>
      <c r="B13" s="300" t="s">
        <v>42</v>
      </c>
      <c r="C13" s="303">
        <v>12</v>
      </c>
      <c r="D13" s="303">
        <v>29.96</v>
      </c>
      <c r="E13" s="303">
        <v>57</v>
      </c>
      <c r="F13" s="303">
        <v>121.01</v>
      </c>
      <c r="G13" s="303">
        <v>89</v>
      </c>
      <c r="H13" s="303">
        <v>110.35</v>
      </c>
      <c r="I13" s="303">
        <v>133.19999999999999</v>
      </c>
      <c r="J13" s="303">
        <v>89.25</v>
      </c>
      <c r="K13" s="303">
        <v>65</v>
      </c>
      <c r="L13" s="303">
        <v>57.325000000000003</v>
      </c>
      <c r="M13" s="303">
        <v>4</v>
      </c>
      <c r="N13" s="303">
        <v>106.02</v>
      </c>
    </row>
    <row r="14" spans="1:14" s="1" customFormat="1" ht="19.149999999999999" customHeight="1" x14ac:dyDescent="0.2">
      <c r="A14" s="304"/>
      <c r="B14" s="300" t="s">
        <v>43</v>
      </c>
      <c r="C14" s="301">
        <v>340.94</v>
      </c>
      <c r="D14" s="301">
        <v>279.47500000000002</v>
      </c>
      <c r="E14" s="301">
        <v>142.39500000000001</v>
      </c>
      <c r="F14" s="301">
        <v>146.97</v>
      </c>
      <c r="G14" s="301">
        <v>493.17500000000001</v>
      </c>
      <c r="H14" s="301">
        <v>287.04000000000002</v>
      </c>
      <c r="I14" s="301">
        <v>225.38</v>
      </c>
      <c r="J14" s="301">
        <v>532.35</v>
      </c>
      <c r="K14" s="301">
        <v>144.03</v>
      </c>
      <c r="L14" s="301">
        <v>83.54</v>
      </c>
      <c r="M14" s="301">
        <v>78</v>
      </c>
      <c r="N14" s="301">
        <v>174</v>
      </c>
    </row>
    <row r="15" spans="1:14" s="1" customFormat="1" ht="19.149999999999999" customHeight="1" x14ac:dyDescent="0.2">
      <c r="A15" s="305"/>
      <c r="B15" s="306" t="s">
        <v>44</v>
      </c>
      <c r="C15" s="307">
        <v>1016.89</v>
      </c>
      <c r="D15" s="307">
        <v>439.935</v>
      </c>
      <c r="E15" s="307">
        <v>3088.145</v>
      </c>
      <c r="F15" s="307">
        <v>940.93</v>
      </c>
      <c r="G15" s="307">
        <v>5118.9250000000002</v>
      </c>
      <c r="H15" s="307">
        <v>1951.89</v>
      </c>
      <c r="I15" s="307">
        <v>569.36</v>
      </c>
      <c r="J15" s="307">
        <v>1357.4849999999999</v>
      </c>
      <c r="K15" s="307">
        <v>8724.0300000000007</v>
      </c>
      <c r="L15" s="307">
        <v>1198.0450000000001</v>
      </c>
      <c r="M15" s="307">
        <v>97</v>
      </c>
      <c r="N15" s="307">
        <v>5605.42</v>
      </c>
    </row>
    <row r="16" spans="1:14" s="1" customFormat="1" ht="19.149999999999999" customHeight="1" x14ac:dyDescent="0.2">
      <c r="A16" s="305"/>
      <c r="B16" s="305"/>
      <c r="C16" s="305"/>
      <c r="D16" s="305"/>
      <c r="E16" s="305"/>
      <c r="F16" s="305"/>
      <c r="G16" s="305"/>
      <c r="H16" s="305"/>
      <c r="I16" s="305"/>
      <c r="J16" s="305"/>
      <c r="K16" s="305"/>
      <c r="L16" s="305"/>
      <c r="M16" s="305"/>
      <c r="N16" s="305"/>
    </row>
    <row r="17" spans="1:14" s="1" customFormat="1" ht="19.149999999999999" customHeight="1" x14ac:dyDescent="0.2">
      <c r="A17" s="299" t="s">
        <v>45</v>
      </c>
      <c r="B17" s="300" t="s">
        <v>39</v>
      </c>
      <c r="C17" s="303">
        <v>550</v>
      </c>
      <c r="D17" s="303">
        <v>25</v>
      </c>
      <c r="E17" s="303">
        <v>26910</v>
      </c>
      <c r="F17" s="303">
        <v>13425</v>
      </c>
      <c r="G17" s="303">
        <v>14847.9</v>
      </c>
      <c r="H17" s="303">
        <v>190.24</v>
      </c>
      <c r="I17" s="303">
        <v>240</v>
      </c>
      <c r="J17" s="303">
        <v>22962</v>
      </c>
      <c r="K17" s="303">
        <v>12605</v>
      </c>
      <c r="L17" s="303">
        <v>333.15499999999997</v>
      </c>
      <c r="M17" s="303">
        <v>30477.334999999999</v>
      </c>
      <c r="N17" s="303">
        <v>3676.5</v>
      </c>
    </row>
    <row r="18" spans="1:14" s="1" customFormat="1" ht="19.149999999999999" customHeight="1" x14ac:dyDescent="0.2">
      <c r="A18" s="304"/>
      <c r="B18" s="300" t="s">
        <v>41</v>
      </c>
      <c r="C18" s="301">
        <v>31452.25</v>
      </c>
      <c r="D18" s="301">
        <v>20044.25</v>
      </c>
      <c r="E18" s="301">
        <v>20171.25</v>
      </c>
      <c r="F18" s="301">
        <v>6524</v>
      </c>
      <c r="G18" s="301">
        <v>22606.9</v>
      </c>
      <c r="H18" s="301">
        <v>1836.5250000000001</v>
      </c>
      <c r="I18" s="301">
        <v>2453.5</v>
      </c>
      <c r="J18" s="301">
        <v>3835</v>
      </c>
      <c r="K18" s="301">
        <v>7391.4</v>
      </c>
      <c r="L18" s="301">
        <v>7069</v>
      </c>
      <c r="M18" s="301">
        <v>6750</v>
      </c>
      <c r="N18" s="301">
        <v>10270</v>
      </c>
    </row>
    <row r="19" spans="1:14" s="1" customFormat="1" ht="19.149999999999999" customHeight="1" x14ac:dyDescent="0.2">
      <c r="A19" s="304"/>
      <c r="B19" s="300" t="s">
        <v>42</v>
      </c>
      <c r="C19" s="303">
        <v>970.5</v>
      </c>
      <c r="D19" s="303">
        <v>992</v>
      </c>
      <c r="E19" s="303">
        <v>665</v>
      </c>
      <c r="F19" s="303">
        <v>616</v>
      </c>
      <c r="G19" s="303">
        <v>1118</v>
      </c>
      <c r="H19" s="303">
        <v>458</v>
      </c>
      <c r="I19" s="303">
        <v>220</v>
      </c>
      <c r="J19" s="303">
        <v>330</v>
      </c>
      <c r="K19" s="303">
        <v>596</v>
      </c>
      <c r="L19" s="303">
        <v>575</v>
      </c>
      <c r="M19" s="303">
        <v>445</v>
      </c>
      <c r="N19" s="303">
        <v>170</v>
      </c>
    </row>
    <row r="20" spans="1:14" s="1" customFormat="1" ht="19.149999999999999" customHeight="1" x14ac:dyDescent="0.2">
      <c r="A20" s="304"/>
      <c r="B20" s="300" t="s">
        <v>43</v>
      </c>
      <c r="C20" s="301">
        <v>3851.7</v>
      </c>
      <c r="D20" s="301">
        <v>4236</v>
      </c>
      <c r="E20" s="301">
        <v>4349</v>
      </c>
      <c r="F20" s="301">
        <v>4289.3</v>
      </c>
      <c r="G20" s="301">
        <v>5382.4</v>
      </c>
      <c r="H20" s="301">
        <v>4423.5</v>
      </c>
      <c r="I20" s="301">
        <v>3704.5</v>
      </c>
      <c r="J20" s="301">
        <v>4358</v>
      </c>
      <c r="K20" s="301">
        <v>6707</v>
      </c>
      <c r="L20" s="301">
        <v>5444.5</v>
      </c>
      <c r="M20" s="301">
        <v>5002.8999999999996</v>
      </c>
      <c r="N20" s="301">
        <v>4503.3999999999996</v>
      </c>
    </row>
    <row r="21" spans="1:14" s="1" customFormat="1" ht="19.149999999999999" customHeight="1" x14ac:dyDescent="0.2">
      <c r="A21" s="305"/>
      <c r="B21" s="306" t="s">
        <v>44</v>
      </c>
      <c r="C21" s="307">
        <v>36824.449999999997</v>
      </c>
      <c r="D21" s="307">
        <v>25297.25</v>
      </c>
      <c r="E21" s="307">
        <v>52095.25</v>
      </c>
      <c r="F21" s="307">
        <v>24854.3</v>
      </c>
      <c r="G21" s="307">
        <v>43955.199999999997</v>
      </c>
      <c r="H21" s="307">
        <v>6908.2650000000003</v>
      </c>
      <c r="I21" s="307">
        <v>6618</v>
      </c>
      <c r="J21" s="307">
        <v>31485</v>
      </c>
      <c r="K21" s="307">
        <v>27299.4</v>
      </c>
      <c r="L21" s="307">
        <v>13421.655000000001</v>
      </c>
      <c r="M21" s="307">
        <v>42675.235000000001</v>
      </c>
      <c r="N21" s="307">
        <v>18619.900000000001</v>
      </c>
    </row>
    <row r="22" spans="1:14" s="1" customFormat="1" ht="19.149999999999999" customHeight="1" x14ac:dyDescent="0.2">
      <c r="A22" s="305"/>
      <c r="B22" s="305"/>
      <c r="C22" s="305"/>
      <c r="D22" s="305"/>
      <c r="E22" s="305"/>
      <c r="F22" s="305"/>
      <c r="G22" s="305"/>
      <c r="H22" s="305"/>
      <c r="I22" s="305"/>
      <c r="J22" s="305"/>
      <c r="K22" s="305"/>
      <c r="L22" s="305"/>
      <c r="M22" s="305"/>
      <c r="N22" s="305"/>
    </row>
    <row r="23" spans="1:14" s="1" customFormat="1" ht="19.149999999999999" customHeight="1" x14ac:dyDescent="0.2">
      <c r="A23" s="299" t="s">
        <v>46</v>
      </c>
      <c r="B23" s="300" t="s">
        <v>42</v>
      </c>
      <c r="C23" s="303"/>
      <c r="D23" s="303">
        <v>5</v>
      </c>
      <c r="E23" s="303"/>
      <c r="F23" s="303"/>
      <c r="G23" s="303"/>
      <c r="H23" s="303"/>
      <c r="I23" s="303"/>
      <c r="J23" s="303"/>
      <c r="K23" s="303"/>
      <c r="L23" s="303"/>
      <c r="M23" s="303"/>
      <c r="N23" s="303"/>
    </row>
    <row r="24" spans="1:14" s="1" customFormat="1" ht="19.149999999999999" customHeight="1" x14ac:dyDescent="0.2">
      <c r="A24" s="304"/>
      <c r="B24" s="300" t="s">
        <v>43</v>
      </c>
      <c r="C24" s="301"/>
      <c r="D24" s="301">
        <v>20</v>
      </c>
      <c r="E24" s="301">
        <v>100</v>
      </c>
      <c r="F24" s="301"/>
      <c r="G24" s="301">
        <v>45</v>
      </c>
      <c r="H24" s="301"/>
      <c r="I24" s="301"/>
      <c r="J24" s="301"/>
      <c r="K24" s="301">
        <v>15</v>
      </c>
      <c r="L24" s="301">
        <v>10</v>
      </c>
      <c r="M24" s="301"/>
      <c r="N24" s="301">
        <v>25</v>
      </c>
    </row>
    <row r="25" spans="1:14" s="1" customFormat="1" ht="19.149999999999999" customHeight="1" x14ac:dyDescent="0.2">
      <c r="A25" s="305"/>
      <c r="B25" s="306" t="s">
        <v>44</v>
      </c>
      <c r="C25" s="307"/>
      <c r="D25" s="307">
        <v>25</v>
      </c>
      <c r="E25" s="307">
        <v>100</v>
      </c>
      <c r="F25" s="307"/>
      <c r="G25" s="307">
        <v>45</v>
      </c>
      <c r="H25" s="307"/>
      <c r="I25" s="307"/>
      <c r="J25" s="307"/>
      <c r="K25" s="307">
        <v>15</v>
      </c>
      <c r="L25" s="307">
        <v>10</v>
      </c>
      <c r="M25" s="307"/>
      <c r="N25" s="307">
        <v>25</v>
      </c>
    </row>
    <row r="26" spans="1:14" s="1" customFormat="1" ht="19.149999999999999" customHeight="1" x14ac:dyDescent="0.2">
      <c r="A26" s="305"/>
      <c r="B26" s="305"/>
      <c r="C26" s="305"/>
      <c r="D26" s="305"/>
      <c r="E26" s="305"/>
      <c r="F26" s="305"/>
      <c r="G26" s="305"/>
      <c r="H26" s="305"/>
      <c r="I26" s="305"/>
      <c r="J26" s="305"/>
      <c r="K26" s="305"/>
      <c r="L26" s="305"/>
      <c r="M26" s="305"/>
      <c r="N26" s="305"/>
    </row>
    <row r="27" spans="1:14" s="1" customFormat="1" ht="19.149999999999999" customHeight="1" x14ac:dyDescent="0.2">
      <c r="A27" s="299" t="s">
        <v>47</v>
      </c>
      <c r="B27" s="300" t="s">
        <v>39</v>
      </c>
      <c r="C27" s="303">
        <v>69317.5</v>
      </c>
      <c r="D27" s="303">
        <v>77460</v>
      </c>
      <c r="E27" s="303">
        <v>27676.5</v>
      </c>
      <c r="F27" s="303">
        <v>90647</v>
      </c>
      <c r="G27" s="303">
        <v>17235</v>
      </c>
      <c r="H27" s="303">
        <v>47985</v>
      </c>
      <c r="I27" s="303">
        <v>70288</v>
      </c>
      <c r="J27" s="303">
        <v>16915</v>
      </c>
      <c r="K27" s="303">
        <v>1955</v>
      </c>
      <c r="L27" s="303">
        <v>81871.5</v>
      </c>
      <c r="M27" s="303">
        <v>30965</v>
      </c>
      <c r="N27" s="303">
        <v>22686</v>
      </c>
    </row>
    <row r="28" spans="1:14" s="1" customFormat="1" ht="19.149999999999999" customHeight="1" x14ac:dyDescent="0.2">
      <c r="A28" s="304"/>
      <c r="B28" s="300" t="s">
        <v>41</v>
      </c>
      <c r="C28" s="301">
        <v>1470</v>
      </c>
      <c r="D28" s="301">
        <v>3666</v>
      </c>
      <c r="E28" s="301">
        <v>4822</v>
      </c>
      <c r="F28" s="301">
        <v>10095</v>
      </c>
      <c r="G28" s="301">
        <v>1120</v>
      </c>
      <c r="H28" s="301">
        <v>4719.5</v>
      </c>
      <c r="I28" s="301">
        <v>4020</v>
      </c>
      <c r="J28" s="301">
        <v>4473.0150000000003</v>
      </c>
      <c r="K28" s="301">
        <v>12131.5</v>
      </c>
      <c r="L28" s="301">
        <v>11908</v>
      </c>
      <c r="M28" s="301">
        <v>8920</v>
      </c>
      <c r="N28" s="301">
        <v>7520</v>
      </c>
    </row>
    <row r="29" spans="1:14" s="1" customFormat="1" ht="19.149999999999999" customHeight="1" x14ac:dyDescent="0.2">
      <c r="A29" s="304"/>
      <c r="B29" s="300" t="s">
        <v>42</v>
      </c>
      <c r="C29" s="303">
        <v>560</v>
      </c>
      <c r="D29" s="303">
        <v>300</v>
      </c>
      <c r="E29" s="303">
        <v>250</v>
      </c>
      <c r="F29" s="303">
        <v>2250</v>
      </c>
      <c r="G29" s="303">
        <v>85</v>
      </c>
      <c r="H29" s="303">
        <v>650</v>
      </c>
      <c r="I29" s="303">
        <v>615</v>
      </c>
      <c r="J29" s="303"/>
      <c r="K29" s="303">
        <v>250</v>
      </c>
      <c r="L29" s="303">
        <v>1985</v>
      </c>
      <c r="M29" s="303"/>
      <c r="N29" s="303">
        <v>2200</v>
      </c>
    </row>
    <row r="30" spans="1:14" s="1" customFormat="1" ht="19.149999999999999" customHeight="1" x14ac:dyDescent="0.2">
      <c r="A30" s="304"/>
      <c r="B30" s="300" t="s">
        <v>43</v>
      </c>
      <c r="C30" s="301"/>
      <c r="D30" s="301"/>
      <c r="E30" s="301"/>
      <c r="F30" s="301"/>
      <c r="G30" s="301"/>
      <c r="H30" s="301"/>
      <c r="I30" s="301">
        <v>450</v>
      </c>
      <c r="J30" s="301">
        <v>600</v>
      </c>
      <c r="K30" s="301"/>
      <c r="L30" s="301"/>
      <c r="M30" s="301"/>
      <c r="N30" s="301"/>
    </row>
    <row r="31" spans="1:14" s="1" customFormat="1" ht="19.149999999999999" customHeight="1" x14ac:dyDescent="0.2">
      <c r="A31" s="305"/>
      <c r="B31" s="306" t="s">
        <v>44</v>
      </c>
      <c r="C31" s="307">
        <v>71347.5</v>
      </c>
      <c r="D31" s="307">
        <v>81426</v>
      </c>
      <c r="E31" s="307">
        <v>32748.5</v>
      </c>
      <c r="F31" s="307">
        <v>102992</v>
      </c>
      <c r="G31" s="307">
        <v>18440</v>
      </c>
      <c r="H31" s="307">
        <v>53354.5</v>
      </c>
      <c r="I31" s="307">
        <v>75373</v>
      </c>
      <c r="J31" s="307">
        <v>21988.014999999999</v>
      </c>
      <c r="K31" s="307">
        <v>14336.5</v>
      </c>
      <c r="L31" s="307">
        <v>95764.5</v>
      </c>
      <c r="M31" s="307">
        <v>39885</v>
      </c>
      <c r="N31" s="307">
        <v>32406</v>
      </c>
    </row>
    <row r="32" spans="1:14" s="1" customFormat="1" ht="19.149999999999999" customHeight="1" x14ac:dyDescent="0.2">
      <c r="A32" s="458"/>
      <c r="B32" s="458"/>
      <c r="C32" s="458"/>
      <c r="D32" s="458"/>
      <c r="E32" s="458"/>
      <c r="F32" s="458"/>
      <c r="G32" s="458"/>
      <c r="H32" s="458"/>
      <c r="I32" s="458"/>
      <c r="J32" s="458"/>
      <c r="K32" s="458"/>
      <c r="L32" s="458"/>
      <c r="M32" s="458"/>
    </row>
    <row r="33" spans="1:14" s="1" customFormat="1" ht="19.149999999999999" customHeight="1" x14ac:dyDescent="0.2">
      <c r="A33" s="441">
        <v>2024</v>
      </c>
      <c r="B33" s="441"/>
      <c r="C33" s="296"/>
      <c r="D33" s="296"/>
      <c r="E33" s="296"/>
      <c r="F33" s="296"/>
      <c r="G33" s="296"/>
      <c r="H33" s="296"/>
      <c r="I33" s="296"/>
      <c r="J33" s="296"/>
      <c r="K33" s="296"/>
      <c r="L33" s="296"/>
      <c r="M33" s="296"/>
      <c r="N33" s="296"/>
    </row>
    <row r="34" spans="1:14" s="1" customFormat="1" ht="19.149999999999999" customHeight="1" x14ac:dyDescent="0.2">
      <c r="A34" s="296"/>
      <c r="B34" s="297" t="s">
        <v>2</v>
      </c>
      <c r="C34" s="298" t="s">
        <v>26</v>
      </c>
      <c r="D34" s="298" t="s">
        <v>27</v>
      </c>
      <c r="E34" s="298" t="s">
        <v>28</v>
      </c>
      <c r="F34" s="298" t="s">
        <v>29</v>
      </c>
      <c r="G34" s="298" t="s">
        <v>30</v>
      </c>
      <c r="H34" s="298" t="s">
        <v>31</v>
      </c>
      <c r="I34" s="298" t="s">
        <v>32</v>
      </c>
      <c r="J34" s="298" t="s">
        <v>33</v>
      </c>
      <c r="K34" s="298" t="s">
        <v>34</v>
      </c>
      <c r="L34" s="298" t="s">
        <v>35</v>
      </c>
      <c r="M34" s="298" t="s">
        <v>36</v>
      </c>
      <c r="N34" s="298" t="s">
        <v>37</v>
      </c>
    </row>
    <row r="35" spans="1:14" s="1" customFormat="1" ht="19.149999999999999" customHeight="1" x14ac:dyDescent="0.2">
      <c r="A35" s="299" t="s">
        <v>38</v>
      </c>
      <c r="B35" s="300" t="s">
        <v>39</v>
      </c>
      <c r="C35" s="301">
        <v>473559.14299999998</v>
      </c>
      <c r="D35" s="301">
        <v>383259.57299999997</v>
      </c>
      <c r="E35" s="301">
        <v>423679.66200000001</v>
      </c>
      <c r="F35" s="301">
        <v>491817.95699999999</v>
      </c>
      <c r="G35" s="301">
        <v>577620.826</v>
      </c>
      <c r="H35" s="301">
        <v>508197.65299999999</v>
      </c>
      <c r="I35" s="301">
        <v>576899.02300000004</v>
      </c>
      <c r="J35" s="301">
        <v>556224.68299999996</v>
      </c>
      <c r="K35" s="301">
        <v>503917.50900000002</v>
      </c>
      <c r="L35" s="301">
        <v>575918.88699999999</v>
      </c>
      <c r="M35" s="301">
        <v>470007.89199999999</v>
      </c>
      <c r="N35" s="301">
        <v>495077.89299999998</v>
      </c>
    </row>
    <row r="36" spans="1:14" s="1" customFormat="1" ht="19.149999999999999" customHeight="1" x14ac:dyDescent="0.2">
      <c r="A36" s="296"/>
      <c r="B36" s="296"/>
      <c r="C36" s="302"/>
      <c r="D36" s="302"/>
      <c r="E36" s="302"/>
      <c r="F36" s="302"/>
      <c r="G36" s="302"/>
      <c r="H36" s="302"/>
      <c r="I36" s="302"/>
      <c r="J36" s="302"/>
      <c r="K36" s="302"/>
      <c r="L36" s="302"/>
      <c r="M36" s="302"/>
      <c r="N36" s="302"/>
    </row>
    <row r="37" spans="1:14" s="1" customFormat="1" ht="19.149999999999999" customHeight="1" x14ac:dyDescent="0.2">
      <c r="A37" s="299" t="s">
        <v>40</v>
      </c>
      <c r="B37" s="300" t="s">
        <v>39</v>
      </c>
      <c r="C37" s="303">
        <v>4377.1450000000004</v>
      </c>
      <c r="D37" s="303">
        <v>10176.700000000001</v>
      </c>
      <c r="E37" s="303">
        <v>1674.125</v>
      </c>
      <c r="F37" s="303">
        <v>4152.8999999999996</v>
      </c>
      <c r="G37" s="303">
        <v>1159.675</v>
      </c>
      <c r="H37" s="303">
        <v>776</v>
      </c>
      <c r="I37" s="303">
        <v>412</v>
      </c>
      <c r="J37" s="303">
        <v>430.04</v>
      </c>
      <c r="K37" s="303">
        <v>990</v>
      </c>
      <c r="L37" s="303">
        <v>7362.76</v>
      </c>
      <c r="M37" s="303">
        <v>340.96499999999997</v>
      </c>
      <c r="N37" s="303">
        <v>28.5</v>
      </c>
    </row>
    <row r="38" spans="1:14" s="1" customFormat="1" ht="19.149999999999999" customHeight="1" x14ac:dyDescent="0.2">
      <c r="A38" s="304"/>
      <c r="B38" s="300" t="s">
        <v>41</v>
      </c>
      <c r="C38" s="301">
        <v>2479.37</v>
      </c>
      <c r="D38" s="301">
        <v>3629.16</v>
      </c>
      <c r="E38" s="301">
        <v>721.35</v>
      </c>
      <c r="F38" s="301">
        <v>420.05</v>
      </c>
      <c r="G38" s="301">
        <v>407.2</v>
      </c>
      <c r="H38" s="301">
        <v>376.41</v>
      </c>
      <c r="I38" s="301">
        <v>164</v>
      </c>
      <c r="J38" s="301">
        <v>128</v>
      </c>
      <c r="K38" s="301">
        <v>1112.95</v>
      </c>
      <c r="L38" s="301">
        <v>1102.5</v>
      </c>
      <c r="M38" s="301">
        <v>55</v>
      </c>
      <c r="N38" s="301">
        <v>44.5</v>
      </c>
    </row>
    <row r="39" spans="1:14" s="1" customFormat="1" ht="19.149999999999999" customHeight="1" x14ac:dyDescent="0.2">
      <c r="A39" s="304"/>
      <c r="B39" s="300" t="s">
        <v>42</v>
      </c>
      <c r="C39" s="303">
        <v>1309.7049999999999</v>
      </c>
      <c r="D39" s="303">
        <v>119</v>
      </c>
      <c r="E39" s="303">
        <v>384.75</v>
      </c>
      <c r="F39" s="303">
        <v>1679</v>
      </c>
      <c r="G39" s="303">
        <v>202.38</v>
      </c>
      <c r="H39" s="303">
        <v>263.18</v>
      </c>
      <c r="I39" s="303">
        <v>87.3</v>
      </c>
      <c r="J39" s="303">
        <v>104.85</v>
      </c>
      <c r="K39" s="303">
        <v>355.3</v>
      </c>
      <c r="L39" s="303">
        <v>122.5</v>
      </c>
      <c r="M39" s="303">
        <v>3.5</v>
      </c>
      <c r="N39" s="303">
        <v>213.9</v>
      </c>
    </row>
    <row r="40" spans="1:14" s="1" customFormat="1" ht="19.149999999999999" customHeight="1" x14ac:dyDescent="0.2">
      <c r="A40" s="304"/>
      <c r="B40" s="300" t="s">
        <v>43</v>
      </c>
      <c r="C40" s="301">
        <v>747.95</v>
      </c>
      <c r="D40" s="301">
        <v>276</v>
      </c>
      <c r="E40" s="301">
        <v>570.6</v>
      </c>
      <c r="F40" s="301">
        <v>897.85</v>
      </c>
      <c r="G40" s="301">
        <v>530.71500000000003</v>
      </c>
      <c r="H40" s="301">
        <v>852.32500000000005</v>
      </c>
      <c r="I40" s="301">
        <v>448.1</v>
      </c>
      <c r="J40" s="301">
        <v>507.81</v>
      </c>
      <c r="K40" s="301">
        <v>273</v>
      </c>
      <c r="L40" s="301">
        <v>700.52499999999998</v>
      </c>
      <c r="M40" s="301">
        <v>428.66500000000002</v>
      </c>
      <c r="N40" s="301">
        <v>345.55</v>
      </c>
    </row>
    <row r="41" spans="1:14" s="1" customFormat="1" ht="19.149999999999999" customHeight="1" x14ac:dyDescent="0.2">
      <c r="A41" s="305"/>
      <c r="B41" s="306" t="s">
        <v>44</v>
      </c>
      <c r="C41" s="307">
        <v>8914.17</v>
      </c>
      <c r="D41" s="307">
        <v>14200.86</v>
      </c>
      <c r="E41" s="307">
        <v>3350.8249999999998</v>
      </c>
      <c r="F41" s="307">
        <v>7149.8</v>
      </c>
      <c r="G41" s="307">
        <v>2299.9699999999998</v>
      </c>
      <c r="H41" s="307">
        <v>2267.915</v>
      </c>
      <c r="I41" s="307">
        <v>1111.4000000000001</v>
      </c>
      <c r="J41" s="307">
        <v>1170.7</v>
      </c>
      <c r="K41" s="307">
        <v>2731.25</v>
      </c>
      <c r="L41" s="307">
        <v>9288.2849999999999</v>
      </c>
      <c r="M41" s="307">
        <v>828.13</v>
      </c>
      <c r="N41" s="307">
        <v>632.45000000000005</v>
      </c>
    </row>
    <row r="42" spans="1:14" s="1" customFormat="1" ht="19.149999999999999" customHeight="1" x14ac:dyDescent="0.2">
      <c r="A42" s="305"/>
      <c r="B42" s="305"/>
      <c r="C42" s="305"/>
      <c r="D42" s="305"/>
      <c r="E42" s="305"/>
      <c r="F42" s="305"/>
      <c r="G42" s="305"/>
      <c r="H42" s="305"/>
      <c r="I42" s="305"/>
      <c r="J42" s="305"/>
      <c r="K42" s="305"/>
      <c r="L42" s="305"/>
      <c r="M42" s="305"/>
      <c r="N42" s="305"/>
    </row>
    <row r="43" spans="1:14" s="1" customFormat="1" ht="19.149999999999999" customHeight="1" x14ac:dyDescent="0.2">
      <c r="A43" s="299" t="s">
        <v>45</v>
      </c>
      <c r="B43" s="300" t="s">
        <v>39</v>
      </c>
      <c r="C43" s="303">
        <v>730</v>
      </c>
      <c r="D43" s="303">
        <v>315</v>
      </c>
      <c r="E43" s="303">
        <v>1596</v>
      </c>
      <c r="F43" s="303">
        <v>2831</v>
      </c>
      <c r="G43" s="303">
        <v>595</v>
      </c>
      <c r="H43" s="303">
        <v>452</v>
      </c>
      <c r="I43" s="303">
        <v>570</v>
      </c>
      <c r="J43" s="303">
        <v>8788</v>
      </c>
      <c r="K43" s="303">
        <v>40659.404999999999</v>
      </c>
      <c r="L43" s="303">
        <v>12428.825000000001</v>
      </c>
      <c r="M43" s="303">
        <v>455</v>
      </c>
      <c r="N43" s="303">
        <v>113.155</v>
      </c>
    </row>
    <row r="44" spans="1:14" s="1" customFormat="1" ht="19.149999999999999" customHeight="1" x14ac:dyDescent="0.2">
      <c r="A44" s="304"/>
      <c r="B44" s="300" t="s">
        <v>41</v>
      </c>
      <c r="C44" s="301">
        <v>8751.5</v>
      </c>
      <c r="D44" s="301">
        <v>6385</v>
      </c>
      <c r="E44" s="301">
        <v>7424.3</v>
      </c>
      <c r="F44" s="301">
        <v>12635</v>
      </c>
      <c r="G44" s="301">
        <v>7477</v>
      </c>
      <c r="H44" s="301">
        <v>4350</v>
      </c>
      <c r="I44" s="301">
        <v>1060</v>
      </c>
      <c r="J44" s="301">
        <v>1107</v>
      </c>
      <c r="K44" s="301">
        <v>1006.5</v>
      </c>
      <c r="L44" s="301">
        <v>6341</v>
      </c>
      <c r="M44" s="301">
        <v>11853.86</v>
      </c>
      <c r="N44" s="301">
        <v>4457.5</v>
      </c>
    </row>
    <row r="45" spans="1:14" s="1" customFormat="1" ht="19.149999999999999" customHeight="1" x14ac:dyDescent="0.2">
      <c r="A45" s="304"/>
      <c r="B45" s="300" t="s">
        <v>42</v>
      </c>
      <c r="C45" s="303">
        <v>1798</v>
      </c>
      <c r="D45" s="303">
        <v>530</v>
      </c>
      <c r="E45" s="303">
        <v>445</v>
      </c>
      <c r="F45" s="303">
        <v>790</v>
      </c>
      <c r="G45" s="303">
        <v>866.7</v>
      </c>
      <c r="H45" s="303">
        <v>442.5</v>
      </c>
      <c r="I45" s="303">
        <v>591.6</v>
      </c>
      <c r="J45" s="303">
        <v>980</v>
      </c>
      <c r="K45" s="303">
        <v>812</v>
      </c>
      <c r="L45" s="303">
        <v>1445</v>
      </c>
      <c r="M45" s="303">
        <v>940</v>
      </c>
      <c r="N45" s="303">
        <v>1421.15</v>
      </c>
    </row>
    <row r="46" spans="1:14" s="1" customFormat="1" ht="19.149999999999999" customHeight="1" x14ac:dyDescent="0.2">
      <c r="A46" s="304"/>
      <c r="B46" s="300" t="s">
        <v>43</v>
      </c>
      <c r="C46" s="301">
        <v>4681</v>
      </c>
      <c r="D46" s="301">
        <v>4608</v>
      </c>
      <c r="E46" s="301">
        <v>4037.0149999999999</v>
      </c>
      <c r="F46" s="301">
        <v>5348</v>
      </c>
      <c r="G46" s="301">
        <v>3695.8</v>
      </c>
      <c r="H46" s="301">
        <v>2490</v>
      </c>
      <c r="I46" s="301">
        <v>2185.4</v>
      </c>
      <c r="J46" s="301">
        <v>4607</v>
      </c>
      <c r="K46" s="301">
        <v>5797</v>
      </c>
      <c r="L46" s="301">
        <v>7365</v>
      </c>
      <c r="M46" s="301">
        <v>5416.05</v>
      </c>
      <c r="N46" s="301">
        <v>5670.5</v>
      </c>
    </row>
    <row r="47" spans="1:14" s="1" customFormat="1" ht="19.149999999999999" customHeight="1" x14ac:dyDescent="0.2">
      <c r="A47" s="305"/>
      <c r="B47" s="306" t="s">
        <v>44</v>
      </c>
      <c r="C47" s="307">
        <v>15960.5</v>
      </c>
      <c r="D47" s="307">
        <v>11838</v>
      </c>
      <c r="E47" s="307">
        <v>13502.315000000001</v>
      </c>
      <c r="F47" s="307">
        <v>21604</v>
      </c>
      <c r="G47" s="307">
        <v>12634.5</v>
      </c>
      <c r="H47" s="307">
        <v>7734.5</v>
      </c>
      <c r="I47" s="307">
        <v>4407</v>
      </c>
      <c r="J47" s="307">
        <v>15482</v>
      </c>
      <c r="K47" s="307">
        <v>48274.904999999999</v>
      </c>
      <c r="L47" s="307">
        <v>27579.825000000001</v>
      </c>
      <c r="M47" s="307">
        <v>18664.91</v>
      </c>
      <c r="N47" s="307">
        <v>11662.305</v>
      </c>
    </row>
    <row r="48" spans="1:14" s="1" customFormat="1" ht="19.149999999999999" customHeight="1" x14ac:dyDescent="0.2">
      <c r="A48" s="305"/>
      <c r="B48" s="305"/>
      <c r="C48" s="305"/>
      <c r="D48" s="305"/>
      <c r="E48" s="305"/>
      <c r="F48" s="305"/>
      <c r="G48" s="305"/>
      <c r="H48" s="305"/>
      <c r="I48" s="305"/>
      <c r="J48" s="305"/>
      <c r="K48" s="305"/>
      <c r="L48" s="305"/>
      <c r="M48" s="305"/>
      <c r="N48" s="305"/>
    </row>
    <row r="49" spans="1:14" s="1" customFormat="1" ht="19.149999999999999" customHeight="1" x14ac:dyDescent="0.2">
      <c r="A49" s="299" t="s">
        <v>46</v>
      </c>
      <c r="B49" s="300" t="s">
        <v>42</v>
      </c>
      <c r="C49" s="303"/>
      <c r="D49" s="303">
        <v>15</v>
      </c>
      <c r="E49" s="303"/>
      <c r="F49" s="303"/>
      <c r="G49" s="303"/>
      <c r="H49" s="303"/>
      <c r="I49" s="303"/>
      <c r="J49" s="303"/>
      <c r="K49" s="303"/>
      <c r="L49" s="303"/>
      <c r="M49" s="303"/>
      <c r="N49" s="303"/>
    </row>
    <row r="50" spans="1:14" s="1" customFormat="1" ht="19.149999999999999" customHeight="1" x14ac:dyDescent="0.2">
      <c r="A50" s="304"/>
      <c r="B50" s="300" t="s">
        <v>43</v>
      </c>
      <c r="C50" s="301">
        <v>15</v>
      </c>
      <c r="D50" s="301"/>
      <c r="E50" s="301"/>
      <c r="F50" s="301"/>
      <c r="G50" s="301"/>
      <c r="H50" s="301"/>
      <c r="I50" s="301"/>
      <c r="J50" s="301"/>
      <c r="K50" s="301"/>
      <c r="L50" s="301"/>
      <c r="M50" s="301">
        <v>15</v>
      </c>
      <c r="N50" s="301">
        <v>45</v>
      </c>
    </row>
    <row r="51" spans="1:14" s="1" customFormat="1" ht="19.149999999999999" customHeight="1" x14ac:dyDescent="0.2">
      <c r="A51" s="305"/>
      <c r="B51" s="306" t="s">
        <v>44</v>
      </c>
      <c r="C51" s="307">
        <v>15</v>
      </c>
      <c r="D51" s="307">
        <v>15</v>
      </c>
      <c r="E51" s="307"/>
      <c r="F51" s="307"/>
      <c r="G51" s="307"/>
      <c r="H51" s="307"/>
      <c r="I51" s="307"/>
      <c r="J51" s="307"/>
      <c r="K51" s="307"/>
      <c r="L51" s="307"/>
      <c r="M51" s="307">
        <v>15</v>
      </c>
      <c r="N51" s="307">
        <v>45</v>
      </c>
    </row>
    <row r="52" spans="1:14" s="1" customFormat="1" ht="19.149999999999999" customHeight="1" x14ac:dyDescent="0.2">
      <c r="A52" s="305"/>
      <c r="B52" s="305"/>
      <c r="C52" s="305"/>
      <c r="D52" s="305"/>
      <c r="E52" s="305"/>
      <c r="F52" s="305"/>
      <c r="G52" s="305"/>
      <c r="H52" s="305"/>
      <c r="I52" s="305"/>
      <c r="J52" s="305"/>
      <c r="K52" s="305"/>
      <c r="L52" s="305"/>
      <c r="M52" s="305"/>
      <c r="N52" s="305"/>
    </row>
    <row r="53" spans="1:14" s="1" customFormat="1" ht="19.149999999999999" customHeight="1" x14ac:dyDescent="0.2">
      <c r="A53" s="299" t="s">
        <v>47</v>
      </c>
      <c r="B53" s="300" t="s">
        <v>39</v>
      </c>
      <c r="C53" s="303">
        <v>47550</v>
      </c>
      <c r="D53" s="303">
        <v>78339.5</v>
      </c>
      <c r="E53" s="303">
        <v>25596</v>
      </c>
      <c r="F53" s="303">
        <v>56576</v>
      </c>
      <c r="G53" s="303">
        <v>48988</v>
      </c>
      <c r="H53" s="303">
        <v>29162</v>
      </c>
      <c r="I53" s="303">
        <v>64500</v>
      </c>
      <c r="J53" s="303">
        <v>60049</v>
      </c>
      <c r="K53" s="303">
        <v>33011.5</v>
      </c>
      <c r="L53" s="303">
        <v>11571.5</v>
      </c>
      <c r="M53" s="303">
        <v>48971</v>
      </c>
      <c r="N53" s="303">
        <v>75293</v>
      </c>
    </row>
    <row r="54" spans="1:14" s="1" customFormat="1" ht="19.149999999999999" customHeight="1" x14ac:dyDescent="0.2">
      <c r="A54" s="304"/>
      <c r="B54" s="300" t="s">
        <v>41</v>
      </c>
      <c r="C54" s="301">
        <v>9003</v>
      </c>
      <c r="D54" s="301">
        <v>7240</v>
      </c>
      <c r="E54" s="301">
        <v>4225</v>
      </c>
      <c r="F54" s="301">
        <v>1010</v>
      </c>
      <c r="G54" s="301">
        <v>2400</v>
      </c>
      <c r="H54" s="301">
        <v>5377</v>
      </c>
      <c r="I54" s="301">
        <v>5652</v>
      </c>
      <c r="J54" s="301">
        <v>7270.5</v>
      </c>
      <c r="K54" s="301">
        <v>10964.5</v>
      </c>
      <c r="L54" s="301">
        <v>9428.5</v>
      </c>
      <c r="M54" s="301">
        <v>6205</v>
      </c>
      <c r="N54" s="301">
        <v>6165</v>
      </c>
    </row>
    <row r="55" spans="1:14" s="1" customFormat="1" ht="19.149999999999999" customHeight="1" x14ac:dyDescent="0.2">
      <c r="A55" s="304"/>
      <c r="B55" s="300" t="s">
        <v>42</v>
      </c>
      <c r="C55" s="303">
        <v>6320</v>
      </c>
      <c r="D55" s="303">
        <v>2285</v>
      </c>
      <c r="E55" s="303"/>
      <c r="F55" s="303">
        <v>250</v>
      </c>
      <c r="G55" s="303"/>
      <c r="H55" s="303">
        <v>125</v>
      </c>
      <c r="I55" s="303">
        <v>1500</v>
      </c>
      <c r="J55" s="303"/>
      <c r="K55" s="303">
        <v>250</v>
      </c>
      <c r="L55" s="303"/>
      <c r="M55" s="303">
        <v>1000</v>
      </c>
      <c r="N55" s="303">
        <v>3610</v>
      </c>
    </row>
    <row r="56" spans="1:14" s="1" customFormat="1" ht="19.149999999999999" customHeight="1" x14ac:dyDescent="0.2">
      <c r="A56" s="304"/>
      <c r="B56" s="300" t="s">
        <v>43</v>
      </c>
      <c r="C56" s="301"/>
      <c r="D56" s="301">
        <v>50</v>
      </c>
      <c r="E56" s="301"/>
      <c r="F56" s="301"/>
      <c r="G56" s="301"/>
      <c r="H56" s="301">
        <v>53</v>
      </c>
      <c r="I56" s="301"/>
      <c r="J56" s="301"/>
      <c r="K56" s="301"/>
      <c r="L56" s="301"/>
      <c r="M56" s="301"/>
      <c r="N56" s="301"/>
    </row>
    <row r="57" spans="1:14" s="1" customFormat="1" ht="19.149999999999999" customHeight="1" x14ac:dyDescent="0.2">
      <c r="A57" s="305"/>
      <c r="B57" s="306" t="s">
        <v>44</v>
      </c>
      <c r="C57" s="307">
        <v>62873</v>
      </c>
      <c r="D57" s="307">
        <v>87914.5</v>
      </c>
      <c r="E57" s="307">
        <v>29821</v>
      </c>
      <c r="F57" s="307">
        <v>57836</v>
      </c>
      <c r="G57" s="307">
        <v>51388</v>
      </c>
      <c r="H57" s="307">
        <v>34717</v>
      </c>
      <c r="I57" s="307">
        <v>71652</v>
      </c>
      <c r="J57" s="307">
        <v>67319.5</v>
      </c>
      <c r="K57" s="307">
        <v>44226</v>
      </c>
      <c r="L57" s="307">
        <v>21000</v>
      </c>
      <c r="M57" s="307">
        <v>56176</v>
      </c>
      <c r="N57" s="307">
        <v>85068</v>
      </c>
    </row>
    <row r="58" spans="1:14" s="1" customFormat="1" ht="19.149999999999999" customHeight="1" x14ac:dyDescent="0.2">
      <c r="A58" s="288"/>
      <c r="B58" s="288"/>
      <c r="C58" s="288"/>
      <c r="D58" s="288"/>
      <c r="E58" s="288"/>
      <c r="F58" s="288"/>
      <c r="G58" s="288"/>
      <c r="H58" s="288"/>
      <c r="I58" s="288"/>
      <c r="J58" s="288"/>
      <c r="K58" s="288"/>
      <c r="L58" s="288"/>
      <c r="M58" s="288"/>
    </row>
    <row r="59" spans="1:14" s="1" customFormat="1" ht="19.149999999999999" customHeight="1" x14ac:dyDescent="0.2">
      <c r="A59" s="442">
        <v>2023</v>
      </c>
      <c r="B59" s="442"/>
      <c r="C59" s="296"/>
      <c r="D59" s="296"/>
      <c r="E59" s="296"/>
      <c r="F59" s="296"/>
      <c r="G59" s="296"/>
      <c r="H59" s="296"/>
      <c r="I59" s="296"/>
      <c r="J59" s="296"/>
      <c r="K59" s="296"/>
      <c r="L59" s="296"/>
      <c r="M59" s="296"/>
      <c r="N59" s="296"/>
    </row>
    <row r="60" spans="1:14" s="1" customFormat="1" ht="19.149999999999999" customHeight="1" x14ac:dyDescent="0.2">
      <c r="A60" s="296"/>
      <c r="B60" s="297" t="s">
        <v>2</v>
      </c>
      <c r="C60" s="298" t="s">
        <v>26</v>
      </c>
      <c r="D60" s="298" t="s">
        <v>27</v>
      </c>
      <c r="E60" s="298" t="s">
        <v>28</v>
      </c>
      <c r="F60" s="298" t="s">
        <v>29</v>
      </c>
      <c r="G60" s="298" t="s">
        <v>30</v>
      </c>
      <c r="H60" s="298" t="s">
        <v>31</v>
      </c>
      <c r="I60" s="298" t="s">
        <v>32</v>
      </c>
      <c r="J60" s="298" t="s">
        <v>33</v>
      </c>
      <c r="K60" s="298" t="s">
        <v>34</v>
      </c>
      <c r="L60" s="298" t="s">
        <v>35</v>
      </c>
      <c r="M60" s="298" t="s">
        <v>36</v>
      </c>
      <c r="N60" s="298" t="s">
        <v>37</v>
      </c>
    </row>
    <row r="61" spans="1:14" s="1" customFormat="1" ht="19.149999999999999" customHeight="1" x14ac:dyDescent="0.2">
      <c r="A61" s="299" t="s">
        <v>38</v>
      </c>
      <c r="B61" s="300" t="s">
        <v>39</v>
      </c>
      <c r="C61" s="301">
        <v>479760.609</v>
      </c>
      <c r="D61" s="301">
        <v>382301.07199999999</v>
      </c>
      <c r="E61" s="301">
        <v>700636.35100000002</v>
      </c>
      <c r="F61" s="301">
        <v>394141.42200000002</v>
      </c>
      <c r="G61" s="301">
        <v>555650.89800000004</v>
      </c>
      <c r="H61" s="301">
        <v>438896.598</v>
      </c>
      <c r="I61" s="301">
        <v>446571.565</v>
      </c>
      <c r="J61" s="301">
        <v>570426.81000000006</v>
      </c>
      <c r="K61" s="301">
        <v>507919.68099999998</v>
      </c>
      <c r="L61" s="301">
        <v>497035.734</v>
      </c>
      <c r="M61" s="301">
        <v>463828.66399999999</v>
      </c>
      <c r="N61" s="301">
        <v>405063.01199999999</v>
      </c>
    </row>
    <row r="62" spans="1:14" s="1" customFormat="1" ht="19.149999999999999" customHeight="1" x14ac:dyDescent="0.2">
      <c r="A62" s="296"/>
      <c r="B62" s="296"/>
      <c r="C62" s="302"/>
      <c r="D62" s="302"/>
      <c r="E62" s="302"/>
      <c r="F62" s="302"/>
      <c r="G62" s="302"/>
      <c r="H62" s="302"/>
      <c r="I62" s="302"/>
      <c r="J62" s="302"/>
      <c r="K62" s="302"/>
      <c r="L62" s="302"/>
      <c r="M62" s="302"/>
      <c r="N62" s="302"/>
    </row>
    <row r="63" spans="1:14" s="1" customFormat="1" ht="19.149999999999999" customHeight="1" x14ac:dyDescent="0.2">
      <c r="A63" s="299" t="s">
        <v>40</v>
      </c>
      <c r="B63" s="300" t="s">
        <v>39</v>
      </c>
      <c r="C63" s="303">
        <v>5420.98</v>
      </c>
      <c r="D63" s="303">
        <v>11815</v>
      </c>
      <c r="E63" s="303">
        <v>1989.16</v>
      </c>
      <c r="F63" s="303">
        <v>537.6</v>
      </c>
      <c r="G63" s="303">
        <v>563.75</v>
      </c>
      <c r="H63" s="303">
        <v>700.86</v>
      </c>
      <c r="I63" s="303">
        <v>1012.17</v>
      </c>
      <c r="J63" s="303">
        <v>1940.2449999999999</v>
      </c>
      <c r="K63" s="303">
        <v>2673.95</v>
      </c>
      <c r="L63" s="303">
        <v>1655</v>
      </c>
      <c r="M63" s="303">
        <v>6094.1</v>
      </c>
      <c r="N63" s="303">
        <v>3443.93</v>
      </c>
    </row>
    <row r="64" spans="1:14" s="1" customFormat="1" ht="19.149999999999999" customHeight="1" x14ac:dyDescent="0.2">
      <c r="A64" s="304"/>
      <c r="B64" s="300" t="s">
        <v>41</v>
      </c>
      <c r="C64" s="301">
        <v>5104.3649999999998</v>
      </c>
      <c r="D64" s="301">
        <v>4288.6949999999997</v>
      </c>
      <c r="E64" s="301">
        <v>6649.1049999999996</v>
      </c>
      <c r="F64" s="301">
        <v>4175.08</v>
      </c>
      <c r="G64" s="301">
        <v>1781.85</v>
      </c>
      <c r="H64" s="301">
        <v>2338.8000000000002</v>
      </c>
      <c r="I64" s="301">
        <v>1513.06</v>
      </c>
      <c r="J64" s="301">
        <v>1672.5</v>
      </c>
      <c r="K64" s="301">
        <v>1996.6</v>
      </c>
      <c r="L64" s="301">
        <v>2169.08</v>
      </c>
      <c r="M64" s="301">
        <v>816.95500000000004</v>
      </c>
      <c r="N64" s="301">
        <v>1298.26</v>
      </c>
    </row>
    <row r="65" spans="1:14" s="1" customFormat="1" ht="19.149999999999999" customHeight="1" x14ac:dyDescent="0.2">
      <c r="A65" s="304"/>
      <c r="B65" s="300" t="s">
        <v>42</v>
      </c>
      <c r="C65" s="303">
        <v>653.53</v>
      </c>
      <c r="D65" s="303">
        <v>1067.1600000000001</v>
      </c>
      <c r="E65" s="303">
        <v>392.28</v>
      </c>
      <c r="F65" s="303">
        <v>219.83</v>
      </c>
      <c r="G65" s="303">
        <v>549.51499999999999</v>
      </c>
      <c r="H65" s="303">
        <v>658.59500000000003</v>
      </c>
      <c r="I65" s="303">
        <v>820.01</v>
      </c>
      <c r="J65" s="303">
        <v>233</v>
      </c>
      <c r="K65" s="303">
        <v>730.83</v>
      </c>
      <c r="L65" s="303">
        <v>1155.55</v>
      </c>
      <c r="M65" s="303">
        <v>223.5</v>
      </c>
      <c r="N65" s="303">
        <v>115.32</v>
      </c>
    </row>
    <row r="66" spans="1:14" s="1" customFormat="1" ht="19.149999999999999" customHeight="1" x14ac:dyDescent="0.2">
      <c r="A66" s="304"/>
      <c r="B66" s="300" t="s">
        <v>43</v>
      </c>
      <c r="C66" s="301">
        <v>725.31500000000005</v>
      </c>
      <c r="D66" s="301">
        <v>1676.9849999999999</v>
      </c>
      <c r="E66" s="301">
        <v>834.01499999999999</v>
      </c>
      <c r="F66" s="301">
        <v>748.55499999999995</v>
      </c>
      <c r="G66" s="301">
        <v>841.28499999999997</v>
      </c>
      <c r="H66" s="301">
        <v>1355.42</v>
      </c>
      <c r="I66" s="301">
        <v>1810.58</v>
      </c>
      <c r="J66" s="301">
        <v>943.27</v>
      </c>
      <c r="K66" s="301">
        <v>1392.53</v>
      </c>
      <c r="L66" s="301">
        <v>1189.4100000000001</v>
      </c>
      <c r="M66" s="301">
        <v>1963.82</v>
      </c>
      <c r="N66" s="301">
        <v>616.72</v>
      </c>
    </row>
    <row r="67" spans="1:14" s="1" customFormat="1" ht="19.149999999999999" customHeight="1" x14ac:dyDescent="0.2">
      <c r="A67" s="305"/>
      <c r="B67" s="306" t="s">
        <v>44</v>
      </c>
      <c r="C67" s="307">
        <v>11904.19</v>
      </c>
      <c r="D67" s="307">
        <v>18847.84</v>
      </c>
      <c r="E67" s="307">
        <v>9864.56</v>
      </c>
      <c r="F67" s="307">
        <v>5681.0649999999996</v>
      </c>
      <c r="G67" s="307">
        <v>3736.4</v>
      </c>
      <c r="H67" s="307">
        <v>5053.6750000000002</v>
      </c>
      <c r="I67" s="307">
        <v>5155.82</v>
      </c>
      <c r="J67" s="307">
        <v>4789.0150000000003</v>
      </c>
      <c r="K67" s="307">
        <v>6793.91</v>
      </c>
      <c r="L67" s="307">
        <v>6169.04</v>
      </c>
      <c r="M67" s="307">
        <v>9098.375</v>
      </c>
      <c r="N67" s="307">
        <v>5474.23</v>
      </c>
    </row>
    <row r="68" spans="1:14" s="1" customFormat="1" ht="19.149999999999999" customHeight="1" x14ac:dyDescent="0.2">
      <c r="A68" s="305"/>
      <c r="B68" s="305"/>
      <c r="C68" s="305"/>
      <c r="D68" s="305"/>
      <c r="E68" s="305"/>
      <c r="F68" s="305"/>
      <c r="G68" s="305"/>
      <c r="H68" s="305"/>
      <c r="I68" s="305"/>
      <c r="J68" s="305"/>
      <c r="K68" s="305"/>
      <c r="L68" s="305"/>
      <c r="M68" s="305"/>
      <c r="N68" s="305"/>
    </row>
    <row r="69" spans="1:14" s="1" customFormat="1" ht="19.149999999999999" customHeight="1" x14ac:dyDescent="0.2">
      <c r="A69" s="299" t="s">
        <v>45</v>
      </c>
      <c r="B69" s="300" t="s">
        <v>39</v>
      </c>
      <c r="C69" s="303">
        <v>3690</v>
      </c>
      <c r="D69" s="303">
        <v>4732.5</v>
      </c>
      <c r="E69" s="303">
        <v>1124.5</v>
      </c>
      <c r="F69" s="303">
        <v>2616</v>
      </c>
      <c r="G69" s="303">
        <v>970</v>
      </c>
      <c r="H69" s="303">
        <v>564.51</v>
      </c>
      <c r="I69" s="303">
        <v>400</v>
      </c>
      <c r="J69" s="303">
        <v>70</v>
      </c>
      <c r="K69" s="303">
        <v>20</v>
      </c>
      <c r="L69" s="303"/>
      <c r="M69" s="303">
        <v>25</v>
      </c>
      <c r="N69" s="303">
        <v>16755</v>
      </c>
    </row>
    <row r="70" spans="1:14" s="1" customFormat="1" ht="19.149999999999999" customHeight="1" x14ac:dyDescent="0.2">
      <c r="A70" s="304"/>
      <c r="B70" s="300" t="s">
        <v>41</v>
      </c>
      <c r="C70" s="301">
        <v>4496.55</v>
      </c>
      <c r="D70" s="301">
        <v>2672</v>
      </c>
      <c r="E70" s="301">
        <v>34518.1</v>
      </c>
      <c r="F70" s="301">
        <v>56851</v>
      </c>
      <c r="G70" s="301">
        <v>23102</v>
      </c>
      <c r="H70" s="301">
        <v>13266.43</v>
      </c>
      <c r="I70" s="301">
        <v>12966.325000000001</v>
      </c>
      <c r="J70" s="301">
        <v>7790</v>
      </c>
      <c r="K70" s="301">
        <v>8605</v>
      </c>
      <c r="L70" s="301">
        <v>8577</v>
      </c>
      <c r="M70" s="301">
        <v>11087</v>
      </c>
      <c r="N70" s="301">
        <v>8060</v>
      </c>
    </row>
    <row r="71" spans="1:14" s="1" customFormat="1" ht="19.149999999999999" customHeight="1" x14ac:dyDescent="0.2">
      <c r="A71" s="304"/>
      <c r="B71" s="300" t="s">
        <v>42</v>
      </c>
      <c r="C71" s="303">
        <v>797</v>
      </c>
      <c r="D71" s="303">
        <v>1908</v>
      </c>
      <c r="E71" s="303">
        <v>1622</v>
      </c>
      <c r="F71" s="303">
        <v>277</v>
      </c>
      <c r="G71" s="303">
        <v>965</v>
      </c>
      <c r="H71" s="303">
        <v>630</v>
      </c>
      <c r="I71" s="303">
        <v>522.5</v>
      </c>
      <c r="J71" s="303">
        <v>980</v>
      </c>
      <c r="K71" s="303">
        <v>640</v>
      </c>
      <c r="L71" s="303">
        <v>355</v>
      </c>
      <c r="M71" s="303">
        <v>315</v>
      </c>
      <c r="N71" s="303">
        <v>1047</v>
      </c>
    </row>
    <row r="72" spans="1:14" s="1" customFormat="1" ht="19.149999999999999" customHeight="1" x14ac:dyDescent="0.2">
      <c r="A72" s="304"/>
      <c r="B72" s="300" t="s">
        <v>43</v>
      </c>
      <c r="C72" s="301">
        <v>792.5</v>
      </c>
      <c r="D72" s="301">
        <v>1757</v>
      </c>
      <c r="E72" s="301">
        <v>3684</v>
      </c>
      <c r="F72" s="301">
        <v>1350.9</v>
      </c>
      <c r="G72" s="301">
        <v>1605</v>
      </c>
      <c r="H72" s="301">
        <v>1329</v>
      </c>
      <c r="I72" s="301">
        <v>1245</v>
      </c>
      <c r="J72" s="301">
        <v>2002.5</v>
      </c>
      <c r="K72" s="301">
        <v>1700</v>
      </c>
      <c r="L72" s="301">
        <v>1683.85</v>
      </c>
      <c r="M72" s="301">
        <v>2389.0749999999998</v>
      </c>
      <c r="N72" s="301">
        <v>3007.05</v>
      </c>
    </row>
    <row r="73" spans="1:14" s="1" customFormat="1" ht="19.149999999999999" customHeight="1" x14ac:dyDescent="0.2">
      <c r="A73" s="305"/>
      <c r="B73" s="306" t="s">
        <v>44</v>
      </c>
      <c r="C73" s="307">
        <v>9776.0499999999993</v>
      </c>
      <c r="D73" s="307">
        <v>11069.5</v>
      </c>
      <c r="E73" s="307">
        <v>40948.6</v>
      </c>
      <c r="F73" s="307">
        <v>61094.9</v>
      </c>
      <c r="G73" s="307">
        <v>26642</v>
      </c>
      <c r="H73" s="307">
        <v>15789.94</v>
      </c>
      <c r="I73" s="307">
        <v>15133.825000000001</v>
      </c>
      <c r="J73" s="307">
        <v>10842.5</v>
      </c>
      <c r="K73" s="307">
        <v>10965</v>
      </c>
      <c r="L73" s="307">
        <v>10615.85</v>
      </c>
      <c r="M73" s="307">
        <v>13816.075000000001</v>
      </c>
      <c r="N73" s="307">
        <v>28869.05</v>
      </c>
    </row>
    <row r="74" spans="1:14" s="1" customFormat="1" ht="19.149999999999999" customHeight="1" x14ac:dyDescent="0.2">
      <c r="A74" s="305"/>
      <c r="B74" s="305"/>
      <c r="C74" s="305"/>
      <c r="D74" s="305"/>
      <c r="E74" s="305"/>
      <c r="F74" s="305"/>
      <c r="G74" s="305"/>
      <c r="H74" s="305"/>
      <c r="I74" s="305"/>
      <c r="J74" s="305"/>
      <c r="K74" s="305"/>
      <c r="L74" s="305"/>
      <c r="M74" s="305"/>
      <c r="N74" s="305"/>
    </row>
    <row r="75" spans="1:14" s="1" customFormat="1" ht="19.149999999999999" customHeight="1" x14ac:dyDescent="0.2">
      <c r="A75" s="299" t="s">
        <v>46</v>
      </c>
      <c r="B75" s="300" t="s">
        <v>39</v>
      </c>
      <c r="C75" s="303"/>
      <c r="D75" s="303">
        <v>10</v>
      </c>
      <c r="E75" s="303"/>
      <c r="F75" s="303"/>
      <c r="G75" s="303"/>
      <c r="H75" s="303"/>
      <c r="I75" s="303"/>
      <c r="J75" s="303"/>
      <c r="K75" s="303"/>
      <c r="L75" s="303"/>
      <c r="M75" s="303"/>
      <c r="N75" s="303"/>
    </row>
    <row r="76" spans="1:14" s="1" customFormat="1" ht="19.149999999999999" customHeight="1" x14ac:dyDescent="0.2">
      <c r="A76" s="304"/>
      <c r="B76" s="300" t="s">
        <v>41</v>
      </c>
      <c r="C76" s="301">
        <v>32.14</v>
      </c>
      <c r="D76" s="301"/>
      <c r="E76" s="301">
        <v>94</v>
      </c>
      <c r="F76" s="301">
        <v>15</v>
      </c>
      <c r="G76" s="301"/>
      <c r="H76" s="301"/>
      <c r="I76" s="301"/>
      <c r="J76" s="301"/>
      <c r="K76" s="301"/>
      <c r="L76" s="301"/>
      <c r="M76" s="301"/>
      <c r="N76" s="301"/>
    </row>
    <row r="77" spans="1:14" s="1" customFormat="1" ht="19.149999999999999" customHeight="1" x14ac:dyDescent="0.2">
      <c r="A77" s="304"/>
      <c r="B77" s="300" t="s">
        <v>42</v>
      </c>
      <c r="C77" s="303">
        <v>35</v>
      </c>
      <c r="D77" s="303">
        <v>15</v>
      </c>
      <c r="E77" s="303"/>
      <c r="F77" s="303"/>
      <c r="G77" s="303">
        <v>15</v>
      </c>
      <c r="H77" s="303"/>
      <c r="I77" s="303"/>
      <c r="J77" s="303"/>
      <c r="K77" s="303"/>
      <c r="L77" s="303"/>
      <c r="M77" s="303"/>
      <c r="N77" s="303">
        <v>10</v>
      </c>
    </row>
    <row r="78" spans="1:14" s="1" customFormat="1" ht="19.149999999999999" customHeight="1" x14ac:dyDescent="0.2">
      <c r="A78" s="304"/>
      <c r="B78" s="300" t="s">
        <v>43</v>
      </c>
      <c r="C78" s="301">
        <v>85</v>
      </c>
      <c r="D78" s="301">
        <v>147</v>
      </c>
      <c r="E78" s="301">
        <v>105</v>
      </c>
      <c r="F78" s="301">
        <v>30</v>
      </c>
      <c r="G78" s="301">
        <v>60.5</v>
      </c>
      <c r="H78" s="301">
        <v>17</v>
      </c>
      <c r="I78" s="301">
        <v>15</v>
      </c>
      <c r="J78" s="301">
        <v>15</v>
      </c>
      <c r="K78" s="301"/>
      <c r="L78" s="301">
        <v>16</v>
      </c>
      <c r="M78" s="301"/>
      <c r="N78" s="301"/>
    </row>
    <row r="79" spans="1:14" s="1" customFormat="1" ht="19.149999999999999" customHeight="1" x14ac:dyDescent="0.2">
      <c r="A79" s="305"/>
      <c r="B79" s="306" t="s">
        <v>44</v>
      </c>
      <c r="C79" s="307">
        <v>152.13999999999999</v>
      </c>
      <c r="D79" s="307">
        <v>172</v>
      </c>
      <c r="E79" s="307">
        <v>199</v>
      </c>
      <c r="F79" s="307">
        <v>45</v>
      </c>
      <c r="G79" s="307">
        <v>75.5</v>
      </c>
      <c r="H79" s="307">
        <v>17</v>
      </c>
      <c r="I79" s="307">
        <v>15</v>
      </c>
      <c r="J79" s="307">
        <v>15</v>
      </c>
      <c r="K79" s="307"/>
      <c r="L79" s="307">
        <v>16</v>
      </c>
      <c r="M79" s="307"/>
      <c r="N79" s="307">
        <v>10</v>
      </c>
    </row>
    <row r="80" spans="1:14" s="1" customFormat="1" ht="19.149999999999999" customHeight="1" x14ac:dyDescent="0.2">
      <c r="A80" s="305"/>
      <c r="B80" s="305"/>
      <c r="C80" s="305"/>
      <c r="D80" s="305"/>
      <c r="E80" s="305"/>
      <c r="F80" s="305"/>
      <c r="G80" s="305"/>
      <c r="H80" s="305"/>
      <c r="I80" s="305"/>
      <c r="J80" s="305"/>
      <c r="K80" s="305"/>
      <c r="L80" s="305"/>
      <c r="M80" s="305"/>
      <c r="N80" s="305"/>
    </row>
    <row r="81" spans="1:14" s="1" customFormat="1" ht="19.149999999999999" customHeight="1" x14ac:dyDescent="0.2">
      <c r="A81" s="299" t="s">
        <v>47</v>
      </c>
      <c r="B81" s="300" t="s">
        <v>39</v>
      </c>
      <c r="C81" s="303">
        <v>105954.1</v>
      </c>
      <c r="D81" s="303">
        <v>23009</v>
      </c>
      <c r="E81" s="303">
        <v>179605</v>
      </c>
      <c r="F81" s="303">
        <v>13519</v>
      </c>
      <c r="G81" s="303">
        <v>89773</v>
      </c>
      <c r="H81" s="303">
        <v>8656.35</v>
      </c>
      <c r="I81" s="303">
        <v>2110</v>
      </c>
      <c r="J81" s="303">
        <v>42866.5</v>
      </c>
      <c r="K81" s="303">
        <v>29009.5</v>
      </c>
      <c r="L81" s="303">
        <v>67156.5</v>
      </c>
      <c r="M81" s="303">
        <v>9497.5</v>
      </c>
      <c r="N81" s="303">
        <v>9655</v>
      </c>
    </row>
    <row r="82" spans="1:14" s="1" customFormat="1" ht="19.149999999999999" customHeight="1" x14ac:dyDescent="0.2">
      <c r="A82" s="304"/>
      <c r="B82" s="300" t="s">
        <v>41</v>
      </c>
      <c r="C82" s="301">
        <v>2250</v>
      </c>
      <c r="D82" s="301">
        <v>1020</v>
      </c>
      <c r="E82" s="301">
        <v>16020</v>
      </c>
      <c r="F82" s="301">
        <v>1250</v>
      </c>
      <c r="G82" s="301">
        <v>11846.575000000001</v>
      </c>
      <c r="H82" s="301"/>
      <c r="I82" s="301">
        <v>7770.9</v>
      </c>
      <c r="J82" s="301">
        <v>13550</v>
      </c>
      <c r="K82" s="301">
        <v>8100</v>
      </c>
      <c r="L82" s="301">
        <v>9450</v>
      </c>
      <c r="M82" s="301">
        <v>12805</v>
      </c>
      <c r="N82" s="301">
        <v>3102.5</v>
      </c>
    </row>
    <row r="83" spans="1:14" s="1" customFormat="1" ht="19.149999999999999" customHeight="1" x14ac:dyDescent="0.2">
      <c r="A83" s="304"/>
      <c r="B83" s="300" t="s">
        <v>42</v>
      </c>
      <c r="C83" s="303"/>
      <c r="D83" s="303">
        <v>500</v>
      </c>
      <c r="E83" s="303"/>
      <c r="F83" s="303">
        <v>50</v>
      </c>
      <c r="G83" s="303">
        <v>2500</v>
      </c>
      <c r="H83" s="303"/>
      <c r="I83" s="303">
        <v>9041</v>
      </c>
      <c r="J83" s="303">
        <v>1525</v>
      </c>
      <c r="K83" s="303">
        <v>3025</v>
      </c>
      <c r="L83" s="303">
        <v>6295</v>
      </c>
      <c r="M83" s="303">
        <v>4660</v>
      </c>
      <c r="N83" s="303">
        <v>5282</v>
      </c>
    </row>
    <row r="84" spans="1:14" s="1" customFormat="1" ht="19.149999999999999" customHeight="1" x14ac:dyDescent="0.2">
      <c r="A84" s="304"/>
      <c r="B84" s="300" t="s">
        <v>43</v>
      </c>
      <c r="C84" s="301"/>
      <c r="D84" s="301"/>
      <c r="E84" s="301"/>
      <c r="F84" s="301">
        <v>50</v>
      </c>
      <c r="G84" s="301"/>
      <c r="H84" s="301"/>
      <c r="I84" s="301"/>
      <c r="J84" s="301"/>
      <c r="K84" s="301"/>
      <c r="L84" s="301"/>
      <c r="M84" s="301"/>
      <c r="N84" s="301"/>
    </row>
    <row r="85" spans="1:14" s="1" customFormat="1" ht="19.149999999999999" customHeight="1" x14ac:dyDescent="0.2">
      <c r="A85" s="305"/>
      <c r="B85" s="306" t="s">
        <v>44</v>
      </c>
      <c r="C85" s="307">
        <v>108204.1</v>
      </c>
      <c r="D85" s="307">
        <v>24529</v>
      </c>
      <c r="E85" s="307">
        <v>195625</v>
      </c>
      <c r="F85" s="307">
        <v>14869</v>
      </c>
      <c r="G85" s="307">
        <v>104119.575</v>
      </c>
      <c r="H85" s="307">
        <v>8656.35</v>
      </c>
      <c r="I85" s="307">
        <v>18921.900000000001</v>
      </c>
      <c r="J85" s="307">
        <v>57941.5</v>
      </c>
      <c r="K85" s="307">
        <v>40134.5</v>
      </c>
      <c r="L85" s="307">
        <v>82901.5</v>
      </c>
      <c r="M85" s="307">
        <v>26962.5</v>
      </c>
      <c r="N85" s="307">
        <v>18039.5</v>
      </c>
    </row>
    <row r="86" spans="1:14" s="1" customFormat="1" ht="19.149999999999999" customHeight="1" x14ac:dyDescent="0.2">
      <c r="A86" s="288"/>
      <c r="B86" s="288"/>
      <c r="C86" s="288"/>
      <c r="D86" s="288"/>
      <c r="E86" s="288"/>
      <c r="F86" s="288"/>
      <c r="G86" s="288"/>
      <c r="H86" s="288"/>
      <c r="I86" s="288"/>
      <c r="J86" s="288"/>
      <c r="K86" s="288"/>
      <c r="L86" s="288"/>
      <c r="M86" s="288"/>
    </row>
    <row r="87" spans="1:14" s="1" customFormat="1" ht="19.149999999999999" customHeight="1" x14ac:dyDescent="0.2">
      <c r="A87" s="438">
        <v>2022</v>
      </c>
      <c r="B87" s="438"/>
      <c r="C87" s="10"/>
      <c r="D87" s="10"/>
      <c r="E87" s="10"/>
      <c r="F87" s="10"/>
      <c r="G87" s="10"/>
      <c r="H87" s="10"/>
      <c r="I87" s="10"/>
      <c r="J87" s="10"/>
      <c r="K87" s="10"/>
      <c r="L87" s="10"/>
      <c r="M87" s="10"/>
      <c r="N87" s="10"/>
    </row>
    <row r="88" spans="1:14" s="1" customFormat="1" ht="19.149999999999999" customHeight="1" x14ac:dyDescent="0.2">
      <c r="A88" s="10"/>
      <c r="B88" s="11" t="s">
        <v>2</v>
      </c>
      <c r="C88" s="12" t="s">
        <v>26</v>
      </c>
      <c r="D88" s="12" t="s">
        <v>27</v>
      </c>
      <c r="E88" s="12" t="s">
        <v>28</v>
      </c>
      <c r="F88" s="12" t="s">
        <v>29</v>
      </c>
      <c r="G88" s="12" t="s">
        <v>30</v>
      </c>
      <c r="H88" s="12" t="s">
        <v>31</v>
      </c>
      <c r="I88" s="12" t="s">
        <v>32</v>
      </c>
      <c r="J88" s="12" t="s">
        <v>33</v>
      </c>
      <c r="K88" s="12" t="s">
        <v>34</v>
      </c>
      <c r="L88" s="12" t="s">
        <v>35</v>
      </c>
      <c r="M88" s="12" t="s">
        <v>36</v>
      </c>
      <c r="N88" s="12" t="s">
        <v>37</v>
      </c>
    </row>
    <row r="89" spans="1:14" s="1" customFormat="1" ht="19.149999999999999" customHeight="1" x14ac:dyDescent="0.2">
      <c r="A89" s="13" t="s">
        <v>38</v>
      </c>
      <c r="B89" s="14" t="s">
        <v>39</v>
      </c>
      <c r="C89" s="15">
        <v>313647.02899999998</v>
      </c>
      <c r="D89" s="15">
        <v>303397.95600000001</v>
      </c>
      <c r="E89" s="15">
        <v>397441.53399999999</v>
      </c>
      <c r="F89" s="15">
        <v>485395.217</v>
      </c>
      <c r="G89" s="15">
        <v>546781.36600000004</v>
      </c>
      <c r="H89" s="15">
        <v>519389.66200000001</v>
      </c>
      <c r="I89" s="15">
        <v>514594.01799999998</v>
      </c>
      <c r="J89" s="15">
        <v>597762.03399999999</v>
      </c>
      <c r="K89" s="15">
        <v>575524.74899999995</v>
      </c>
      <c r="L89" s="15">
        <v>553976.25800000003</v>
      </c>
      <c r="M89" s="15">
        <v>513659.80800000002</v>
      </c>
      <c r="N89" s="15">
        <v>461326.07</v>
      </c>
    </row>
    <row r="90" spans="1:14" s="1" customFormat="1" ht="19.149999999999999" customHeight="1" x14ac:dyDescent="0.2">
      <c r="A90" s="10"/>
      <c r="B90" s="10"/>
      <c r="C90" s="16"/>
      <c r="D90" s="16"/>
      <c r="E90" s="16"/>
      <c r="F90" s="16"/>
      <c r="G90" s="16"/>
      <c r="H90" s="16"/>
      <c r="I90" s="16"/>
      <c r="J90" s="16"/>
      <c r="K90" s="16"/>
      <c r="L90" s="16"/>
      <c r="M90" s="16"/>
      <c r="N90" s="16"/>
    </row>
    <row r="91" spans="1:14" s="1" customFormat="1" ht="19.149999999999999" customHeight="1" x14ac:dyDescent="0.2">
      <c r="A91" s="13" t="s">
        <v>40</v>
      </c>
      <c r="B91" s="14" t="s">
        <v>39</v>
      </c>
      <c r="C91" s="17">
        <v>4855</v>
      </c>
      <c r="D91" s="17">
        <v>5</v>
      </c>
      <c r="E91" s="17">
        <v>10.75</v>
      </c>
      <c r="F91" s="17">
        <v>218</v>
      </c>
      <c r="G91" s="17">
        <v>4570</v>
      </c>
      <c r="H91" s="17">
        <v>37</v>
      </c>
      <c r="I91" s="17">
        <v>140.25</v>
      </c>
      <c r="J91" s="17">
        <v>1316</v>
      </c>
      <c r="K91" s="17">
        <v>8489.9950000000008</v>
      </c>
      <c r="L91" s="17">
        <v>4343.43</v>
      </c>
      <c r="M91" s="17">
        <v>4151.75</v>
      </c>
      <c r="N91" s="17">
        <v>5504.1149999999998</v>
      </c>
    </row>
    <row r="92" spans="1:14" s="1" customFormat="1" ht="19.149999999999999" customHeight="1" x14ac:dyDescent="0.2">
      <c r="A92" s="18"/>
      <c r="B92" s="14" t="s">
        <v>41</v>
      </c>
      <c r="C92" s="15">
        <v>213</v>
      </c>
      <c r="D92" s="15">
        <v>8</v>
      </c>
      <c r="E92" s="15">
        <v>1190</v>
      </c>
      <c r="F92" s="15">
        <v>1179</v>
      </c>
      <c r="G92" s="15">
        <v>605</v>
      </c>
      <c r="H92" s="15">
        <v>1243.93</v>
      </c>
      <c r="I92" s="15">
        <v>846.44</v>
      </c>
      <c r="J92" s="15">
        <v>3709.23</v>
      </c>
      <c r="K92" s="15">
        <v>3227.5149999999999</v>
      </c>
      <c r="L92" s="15">
        <v>5425.9</v>
      </c>
      <c r="M92" s="15">
        <v>3077.7449999999999</v>
      </c>
      <c r="N92" s="15">
        <v>4748.08</v>
      </c>
    </row>
    <row r="93" spans="1:14" s="1" customFormat="1" ht="19.149999999999999" customHeight="1" x14ac:dyDescent="0.2">
      <c r="A93" s="18"/>
      <c r="B93" s="14" t="s">
        <v>42</v>
      </c>
      <c r="C93" s="17">
        <v>285.89499999999998</v>
      </c>
      <c r="D93" s="17">
        <v>149</v>
      </c>
      <c r="E93" s="17">
        <v>8</v>
      </c>
      <c r="F93" s="17">
        <v>5</v>
      </c>
      <c r="G93" s="17">
        <v>444.94</v>
      </c>
      <c r="H93" s="17">
        <v>1566.5650000000001</v>
      </c>
      <c r="I93" s="17">
        <v>1267.75</v>
      </c>
      <c r="J93" s="17">
        <v>696.18499999999995</v>
      </c>
      <c r="K93" s="17">
        <v>1086.345</v>
      </c>
      <c r="L93" s="17">
        <v>619.85500000000002</v>
      </c>
      <c r="M93" s="17">
        <v>105.505</v>
      </c>
      <c r="N93" s="17">
        <v>544.85500000000002</v>
      </c>
    </row>
    <row r="94" spans="1:14" s="1" customFormat="1" ht="19.149999999999999" customHeight="1" x14ac:dyDescent="0.2">
      <c r="A94" s="18"/>
      <c r="B94" s="14" t="s">
        <v>43</v>
      </c>
      <c r="C94" s="15">
        <v>154</v>
      </c>
      <c r="D94" s="15">
        <v>470.435</v>
      </c>
      <c r="E94" s="15">
        <v>684.08500000000004</v>
      </c>
      <c r="F94" s="15">
        <v>392.27499999999998</v>
      </c>
      <c r="G94" s="15">
        <v>469.28</v>
      </c>
      <c r="H94" s="15">
        <v>488.14499999999998</v>
      </c>
      <c r="I94" s="15">
        <v>426.7</v>
      </c>
      <c r="J94" s="15">
        <v>713.26</v>
      </c>
      <c r="K94" s="15">
        <v>1507.69</v>
      </c>
      <c r="L94" s="15">
        <v>485.77</v>
      </c>
      <c r="M94" s="15">
        <v>457.93</v>
      </c>
      <c r="N94" s="15">
        <v>969.93499999999995</v>
      </c>
    </row>
    <row r="95" spans="1:14" s="1" customFormat="1" ht="19.149999999999999" customHeight="1" x14ac:dyDescent="0.2">
      <c r="A95" s="9"/>
      <c r="B95" s="19" t="s">
        <v>44</v>
      </c>
      <c r="C95" s="20">
        <v>5507.8950000000004</v>
      </c>
      <c r="D95" s="20">
        <v>632.43499999999995</v>
      </c>
      <c r="E95" s="20">
        <v>1892.835</v>
      </c>
      <c r="F95" s="20">
        <v>1794.2750000000001</v>
      </c>
      <c r="G95" s="20">
        <v>6089.22</v>
      </c>
      <c r="H95" s="20">
        <v>3335.64</v>
      </c>
      <c r="I95" s="20">
        <v>2681.14</v>
      </c>
      <c r="J95" s="20">
        <v>6434.6750000000002</v>
      </c>
      <c r="K95" s="20">
        <v>14311.545</v>
      </c>
      <c r="L95" s="20">
        <v>10874.955</v>
      </c>
      <c r="M95" s="20">
        <v>7792.93</v>
      </c>
      <c r="N95" s="20">
        <v>11766.985000000001</v>
      </c>
    </row>
    <row r="96" spans="1:14" s="1" customFormat="1" ht="19.149999999999999" customHeight="1" x14ac:dyDescent="0.2">
      <c r="A96" s="9"/>
      <c r="B96" s="9"/>
      <c r="C96" s="9"/>
      <c r="D96" s="9"/>
      <c r="E96" s="9"/>
      <c r="F96" s="9"/>
      <c r="G96" s="9"/>
      <c r="H96" s="9"/>
      <c r="I96" s="9"/>
      <c r="J96" s="9"/>
      <c r="K96" s="9"/>
      <c r="L96" s="9"/>
      <c r="M96" s="9"/>
      <c r="N96" s="9"/>
    </row>
    <row r="97" spans="1:14" s="1" customFormat="1" ht="19.149999999999999" customHeight="1" x14ac:dyDescent="0.2">
      <c r="A97" s="13" t="s">
        <v>45</v>
      </c>
      <c r="B97" s="14" t="s">
        <v>39</v>
      </c>
      <c r="C97" s="17"/>
      <c r="D97" s="17"/>
      <c r="E97" s="17">
        <v>1105</v>
      </c>
      <c r="F97" s="17"/>
      <c r="G97" s="17">
        <v>7231</v>
      </c>
      <c r="H97" s="17">
        <v>9068.2000000000007</v>
      </c>
      <c r="I97" s="17">
        <v>1723</v>
      </c>
      <c r="J97" s="17">
        <v>1893</v>
      </c>
      <c r="K97" s="17">
        <v>1988</v>
      </c>
      <c r="L97" s="17">
        <v>3685</v>
      </c>
      <c r="M97" s="17">
        <v>240</v>
      </c>
      <c r="N97" s="17">
        <v>2099.3000000000002</v>
      </c>
    </row>
    <row r="98" spans="1:14" s="1" customFormat="1" ht="19.149999999999999" customHeight="1" x14ac:dyDescent="0.2">
      <c r="A98" s="18"/>
      <c r="B98" s="14" t="s">
        <v>41</v>
      </c>
      <c r="C98" s="15">
        <v>135</v>
      </c>
      <c r="D98" s="15">
        <v>835</v>
      </c>
      <c r="E98" s="15">
        <v>331</v>
      </c>
      <c r="F98" s="15">
        <v>145</v>
      </c>
      <c r="G98" s="15">
        <v>3490</v>
      </c>
      <c r="H98" s="15">
        <v>6883</v>
      </c>
      <c r="I98" s="15">
        <v>990</v>
      </c>
      <c r="J98" s="15">
        <v>2310</v>
      </c>
      <c r="K98" s="15">
        <v>930</v>
      </c>
      <c r="L98" s="15">
        <v>1175</v>
      </c>
      <c r="M98" s="15">
        <v>519</v>
      </c>
      <c r="N98" s="15">
        <v>1140</v>
      </c>
    </row>
    <row r="99" spans="1:14" s="1" customFormat="1" ht="19.149999999999999" customHeight="1" x14ac:dyDescent="0.2">
      <c r="A99" s="18"/>
      <c r="B99" s="14" t="s">
        <v>42</v>
      </c>
      <c r="C99" s="17">
        <v>925</v>
      </c>
      <c r="D99" s="17">
        <v>1619</v>
      </c>
      <c r="E99" s="17">
        <v>2321.5</v>
      </c>
      <c r="F99" s="17">
        <v>1700</v>
      </c>
      <c r="G99" s="17">
        <v>825</v>
      </c>
      <c r="H99" s="17">
        <v>1122</v>
      </c>
      <c r="I99" s="17">
        <v>1258.55</v>
      </c>
      <c r="J99" s="17">
        <v>2085</v>
      </c>
      <c r="K99" s="17">
        <v>785</v>
      </c>
      <c r="L99" s="17">
        <v>745</v>
      </c>
      <c r="M99" s="17">
        <v>710</v>
      </c>
      <c r="N99" s="17">
        <v>1001.7</v>
      </c>
    </row>
    <row r="100" spans="1:14" s="1" customFormat="1" ht="19.149999999999999" customHeight="1" x14ac:dyDescent="0.2">
      <c r="A100" s="18"/>
      <c r="B100" s="14" t="s">
        <v>43</v>
      </c>
      <c r="C100" s="15">
        <v>5061</v>
      </c>
      <c r="D100" s="15">
        <v>5730</v>
      </c>
      <c r="E100" s="15">
        <v>6182</v>
      </c>
      <c r="F100" s="15">
        <v>6581</v>
      </c>
      <c r="G100" s="15">
        <v>2924</v>
      </c>
      <c r="H100" s="15">
        <v>2392.895</v>
      </c>
      <c r="I100" s="15">
        <v>1670</v>
      </c>
      <c r="J100" s="15">
        <v>1072</v>
      </c>
      <c r="K100" s="15">
        <v>2075</v>
      </c>
      <c r="L100" s="15">
        <v>1761</v>
      </c>
      <c r="M100" s="15">
        <v>809</v>
      </c>
      <c r="N100" s="15">
        <v>1225</v>
      </c>
    </row>
    <row r="101" spans="1:14" s="1" customFormat="1" ht="19.149999999999999" customHeight="1" x14ac:dyDescent="0.2">
      <c r="A101" s="9"/>
      <c r="B101" s="19" t="s">
        <v>44</v>
      </c>
      <c r="C101" s="20">
        <v>6121</v>
      </c>
      <c r="D101" s="20">
        <v>8184</v>
      </c>
      <c r="E101" s="20">
        <v>9939.5</v>
      </c>
      <c r="F101" s="20">
        <v>8426</v>
      </c>
      <c r="G101" s="20">
        <v>14470</v>
      </c>
      <c r="H101" s="20">
        <v>19466.095000000001</v>
      </c>
      <c r="I101" s="20">
        <v>5641.55</v>
      </c>
      <c r="J101" s="20">
        <v>7360</v>
      </c>
      <c r="K101" s="20">
        <v>5778</v>
      </c>
      <c r="L101" s="20">
        <v>7366</v>
      </c>
      <c r="M101" s="20">
        <v>2278</v>
      </c>
      <c r="N101" s="20">
        <v>5466</v>
      </c>
    </row>
    <row r="102" spans="1:14" s="1" customFormat="1" ht="19.149999999999999" customHeight="1" x14ac:dyDescent="0.2">
      <c r="A102" s="9"/>
      <c r="B102" s="9"/>
      <c r="C102" s="9"/>
      <c r="D102" s="9"/>
      <c r="E102" s="9"/>
      <c r="F102" s="9"/>
      <c r="G102" s="9"/>
      <c r="H102" s="9"/>
      <c r="I102" s="9"/>
      <c r="J102" s="9"/>
      <c r="K102" s="9"/>
      <c r="L102" s="9"/>
      <c r="M102" s="9"/>
      <c r="N102" s="9"/>
    </row>
    <row r="103" spans="1:14" s="1" customFormat="1" ht="19.149999999999999" customHeight="1" x14ac:dyDescent="0.2">
      <c r="A103" s="13" t="s">
        <v>46</v>
      </c>
      <c r="B103" s="14" t="s">
        <v>39</v>
      </c>
      <c r="C103" s="17"/>
      <c r="D103" s="17"/>
      <c r="E103" s="17">
        <v>2265</v>
      </c>
      <c r="F103" s="17">
        <v>2290</v>
      </c>
      <c r="G103" s="17">
        <v>1731</v>
      </c>
      <c r="H103" s="17">
        <v>1426</v>
      </c>
      <c r="I103" s="17">
        <v>640</v>
      </c>
      <c r="J103" s="17">
        <v>1635</v>
      </c>
      <c r="K103" s="17">
        <v>50</v>
      </c>
      <c r="L103" s="17">
        <v>40</v>
      </c>
      <c r="M103" s="17">
        <v>15</v>
      </c>
      <c r="N103" s="17"/>
    </row>
    <row r="104" spans="1:14" s="1" customFormat="1" ht="19.149999999999999" customHeight="1" x14ac:dyDescent="0.2">
      <c r="A104" s="18"/>
      <c r="B104" s="14" t="s">
        <v>41</v>
      </c>
      <c r="C104" s="15">
        <v>75</v>
      </c>
      <c r="D104" s="15">
        <v>607</v>
      </c>
      <c r="E104" s="15">
        <v>230</v>
      </c>
      <c r="F104" s="15">
        <v>389</v>
      </c>
      <c r="G104" s="15">
        <v>495</v>
      </c>
      <c r="H104" s="15">
        <v>826.75</v>
      </c>
      <c r="I104" s="15">
        <v>215</v>
      </c>
      <c r="J104" s="15">
        <v>260</v>
      </c>
      <c r="K104" s="15">
        <v>60</v>
      </c>
      <c r="L104" s="15"/>
      <c r="M104" s="15"/>
      <c r="N104" s="15"/>
    </row>
    <row r="105" spans="1:14" s="1" customFormat="1" ht="19.149999999999999" customHeight="1" x14ac:dyDescent="0.2">
      <c r="A105" s="18"/>
      <c r="B105" s="14" t="s">
        <v>42</v>
      </c>
      <c r="C105" s="17">
        <v>310</v>
      </c>
      <c r="D105" s="17">
        <v>110</v>
      </c>
      <c r="E105" s="17">
        <v>465</v>
      </c>
      <c r="F105" s="17">
        <v>267.5</v>
      </c>
      <c r="G105" s="17">
        <v>95</v>
      </c>
      <c r="H105" s="17">
        <v>253.75</v>
      </c>
      <c r="I105" s="17">
        <v>40</v>
      </c>
      <c r="J105" s="17">
        <v>125</v>
      </c>
      <c r="K105" s="17">
        <v>15</v>
      </c>
      <c r="L105" s="17">
        <v>47.5</v>
      </c>
      <c r="M105" s="17">
        <v>30</v>
      </c>
      <c r="N105" s="17">
        <v>40</v>
      </c>
    </row>
    <row r="106" spans="1:14" s="1" customFormat="1" ht="19.149999999999999" customHeight="1" x14ac:dyDescent="0.2">
      <c r="A106" s="18"/>
      <c r="B106" s="14" t="s">
        <v>43</v>
      </c>
      <c r="C106" s="15">
        <v>1784</v>
      </c>
      <c r="D106" s="15">
        <v>1642</v>
      </c>
      <c r="E106" s="15">
        <v>1135</v>
      </c>
      <c r="F106" s="15">
        <v>1981</v>
      </c>
      <c r="G106" s="15">
        <v>822.6</v>
      </c>
      <c r="H106" s="15">
        <v>245</v>
      </c>
      <c r="I106" s="15">
        <v>210</v>
      </c>
      <c r="J106" s="15">
        <v>135</v>
      </c>
      <c r="K106" s="15">
        <v>200</v>
      </c>
      <c r="L106" s="15">
        <v>175</v>
      </c>
      <c r="M106" s="15">
        <v>55</v>
      </c>
      <c r="N106" s="15">
        <v>243</v>
      </c>
    </row>
    <row r="107" spans="1:14" s="1" customFormat="1" ht="19.149999999999999" customHeight="1" x14ac:dyDescent="0.2">
      <c r="A107" s="9"/>
      <c r="B107" s="19" t="s">
        <v>44</v>
      </c>
      <c r="C107" s="20">
        <v>2169</v>
      </c>
      <c r="D107" s="20">
        <v>2359</v>
      </c>
      <c r="E107" s="20">
        <v>4095</v>
      </c>
      <c r="F107" s="20">
        <v>4927.5</v>
      </c>
      <c r="G107" s="20">
        <v>3143.6</v>
      </c>
      <c r="H107" s="20">
        <v>2751.5</v>
      </c>
      <c r="I107" s="20">
        <v>1105</v>
      </c>
      <c r="J107" s="20">
        <v>2155</v>
      </c>
      <c r="K107" s="20">
        <v>325</v>
      </c>
      <c r="L107" s="20">
        <v>262.5</v>
      </c>
      <c r="M107" s="20">
        <v>100</v>
      </c>
      <c r="N107" s="20">
        <v>283</v>
      </c>
    </row>
    <row r="108" spans="1:14" s="1" customFormat="1" ht="19.149999999999999" customHeight="1" x14ac:dyDescent="0.2">
      <c r="A108" s="9"/>
      <c r="B108" s="9"/>
      <c r="C108" s="9"/>
      <c r="D108" s="9"/>
      <c r="E108" s="9"/>
      <c r="F108" s="9"/>
      <c r="G108" s="9"/>
      <c r="H108" s="9"/>
      <c r="I108" s="9"/>
      <c r="J108" s="9"/>
      <c r="K108" s="9"/>
      <c r="L108" s="9"/>
      <c r="M108" s="9"/>
      <c r="N108" s="9"/>
    </row>
    <row r="109" spans="1:14" s="1" customFormat="1" ht="19.149999999999999" customHeight="1" x14ac:dyDescent="0.2">
      <c r="A109" s="13" t="s">
        <v>47</v>
      </c>
      <c r="B109" s="14" t="s">
        <v>39</v>
      </c>
      <c r="C109" s="17">
        <v>9531.5</v>
      </c>
      <c r="D109" s="17">
        <v>32883.199999999997</v>
      </c>
      <c r="E109" s="17">
        <v>16995</v>
      </c>
      <c r="F109" s="17">
        <v>8166.5</v>
      </c>
      <c r="G109" s="17"/>
      <c r="H109" s="17">
        <v>8121</v>
      </c>
      <c r="I109" s="17">
        <v>33149</v>
      </c>
      <c r="J109" s="17">
        <v>30837</v>
      </c>
      <c r="K109" s="17">
        <v>63752.5</v>
      </c>
      <c r="L109" s="17">
        <v>54203</v>
      </c>
      <c r="M109" s="17">
        <v>63812</v>
      </c>
      <c r="N109" s="17">
        <v>44454.5</v>
      </c>
    </row>
    <row r="110" spans="1:14" s="1" customFormat="1" ht="19.149999999999999" customHeight="1" x14ac:dyDescent="0.2">
      <c r="A110" s="18"/>
      <c r="B110" s="14" t="s">
        <v>41</v>
      </c>
      <c r="C110" s="15"/>
      <c r="D110" s="15">
        <v>700</v>
      </c>
      <c r="E110" s="15">
        <v>1000</v>
      </c>
      <c r="F110" s="15"/>
      <c r="G110" s="15"/>
      <c r="H110" s="15"/>
      <c r="I110" s="15">
        <v>8175</v>
      </c>
      <c r="J110" s="15"/>
      <c r="K110" s="15">
        <v>3760</v>
      </c>
      <c r="L110" s="15">
        <v>4195</v>
      </c>
      <c r="M110" s="15">
        <v>1500</v>
      </c>
      <c r="N110" s="15"/>
    </row>
    <row r="111" spans="1:14" s="1" customFormat="1" ht="19.149999999999999" customHeight="1" x14ac:dyDescent="0.2">
      <c r="A111" s="18"/>
      <c r="B111" s="14" t="s">
        <v>42</v>
      </c>
      <c r="C111" s="17">
        <v>50</v>
      </c>
      <c r="D111" s="17"/>
      <c r="E111" s="17"/>
      <c r="F111" s="17">
        <v>55</v>
      </c>
      <c r="G111" s="17"/>
      <c r="H111" s="17">
        <v>50</v>
      </c>
      <c r="I111" s="17">
        <v>1350</v>
      </c>
      <c r="J111" s="17">
        <v>80</v>
      </c>
      <c r="K111" s="17">
        <v>30</v>
      </c>
      <c r="L111" s="17">
        <v>950</v>
      </c>
      <c r="M111" s="17">
        <v>2500</v>
      </c>
      <c r="N111" s="17"/>
    </row>
    <row r="112" spans="1:14" s="1" customFormat="1" ht="19.149999999999999" customHeight="1" x14ac:dyDescent="0.2">
      <c r="A112" s="18"/>
      <c r="B112" s="14" t="s">
        <v>43</v>
      </c>
      <c r="C112" s="15"/>
      <c r="D112" s="15"/>
      <c r="E112" s="15">
        <v>50</v>
      </c>
      <c r="F112" s="15"/>
      <c r="G112" s="15">
        <v>45</v>
      </c>
      <c r="H112" s="15">
        <v>75</v>
      </c>
      <c r="I112" s="15"/>
      <c r="J112" s="15">
        <v>50</v>
      </c>
      <c r="K112" s="15"/>
      <c r="L112" s="15"/>
      <c r="M112" s="15"/>
      <c r="N112" s="15"/>
    </row>
    <row r="113" spans="1:15" s="1" customFormat="1" ht="19.149999999999999" customHeight="1" x14ac:dyDescent="0.2">
      <c r="A113" s="9"/>
      <c r="B113" s="19" t="s">
        <v>44</v>
      </c>
      <c r="C113" s="20">
        <v>9581.5</v>
      </c>
      <c r="D113" s="20">
        <v>33583.199999999997</v>
      </c>
      <c r="E113" s="20">
        <v>18045</v>
      </c>
      <c r="F113" s="20">
        <v>8221.5</v>
      </c>
      <c r="G113" s="20">
        <v>45</v>
      </c>
      <c r="H113" s="20">
        <v>8246</v>
      </c>
      <c r="I113" s="20">
        <v>42674</v>
      </c>
      <c r="J113" s="20">
        <v>30967</v>
      </c>
      <c r="K113" s="20">
        <v>67542.5</v>
      </c>
      <c r="L113" s="20">
        <v>59348</v>
      </c>
      <c r="M113" s="20">
        <v>67812</v>
      </c>
      <c r="N113" s="20">
        <v>44454.5</v>
      </c>
    </row>
    <row r="114" spans="1:15" s="1" customFormat="1" ht="19.149999999999999" customHeight="1" x14ac:dyDescent="0.2">
      <c r="A114" s="288"/>
      <c r="B114" s="288"/>
      <c r="C114" s="288"/>
      <c r="D114" s="288"/>
      <c r="E114" s="288"/>
      <c r="F114" s="288"/>
      <c r="G114" s="288"/>
      <c r="H114" s="288"/>
      <c r="I114" s="288"/>
      <c r="J114" s="288"/>
      <c r="K114" s="288"/>
      <c r="L114" s="288"/>
      <c r="M114" s="288"/>
    </row>
    <row r="115" spans="1:15" s="1" customFormat="1" ht="19.149999999999999" customHeight="1" x14ac:dyDescent="0.2">
      <c r="A115" s="438">
        <v>2021</v>
      </c>
      <c r="B115" s="438"/>
      <c r="C115" s="10"/>
      <c r="D115" s="10"/>
      <c r="E115" s="10"/>
      <c r="F115" s="10"/>
      <c r="G115" s="10"/>
      <c r="H115" s="10"/>
      <c r="I115" s="10"/>
      <c r="J115" s="10"/>
      <c r="K115" s="10"/>
      <c r="L115" s="10"/>
      <c r="M115" s="10"/>
      <c r="N115" s="10"/>
    </row>
    <row r="116" spans="1:15" s="292" customFormat="1" ht="9" customHeight="1" x14ac:dyDescent="0.2">
      <c r="A116" s="10"/>
      <c r="B116" s="11" t="s">
        <v>2</v>
      </c>
      <c r="C116" s="12" t="s">
        <v>26</v>
      </c>
      <c r="D116" s="12" t="s">
        <v>27</v>
      </c>
      <c r="E116" s="12" t="s">
        <v>28</v>
      </c>
      <c r="F116" s="12" t="s">
        <v>29</v>
      </c>
      <c r="G116" s="12" t="s">
        <v>30</v>
      </c>
      <c r="H116" s="12" t="s">
        <v>31</v>
      </c>
      <c r="I116" s="12" t="s">
        <v>32</v>
      </c>
      <c r="J116" s="12" t="s">
        <v>33</v>
      </c>
      <c r="K116" s="12" t="s">
        <v>34</v>
      </c>
      <c r="L116" s="12" t="s">
        <v>35</v>
      </c>
      <c r="M116" s="12" t="s">
        <v>36</v>
      </c>
      <c r="N116" s="12" t="s">
        <v>37</v>
      </c>
    </row>
    <row r="117" spans="1:15" s="292" customFormat="1" ht="20.85" customHeight="1" x14ac:dyDescent="0.2">
      <c r="A117" s="13" t="s">
        <v>38</v>
      </c>
      <c r="B117" s="14" t="s">
        <v>39</v>
      </c>
      <c r="C117" s="15">
        <v>270395.60499999998</v>
      </c>
      <c r="D117" s="15">
        <v>298629.68199999997</v>
      </c>
      <c r="E117" s="15">
        <v>387261.337</v>
      </c>
      <c r="F117" s="15">
        <v>294780.63799999998</v>
      </c>
      <c r="G117" s="15">
        <v>184830.89300000001</v>
      </c>
      <c r="H117" s="15">
        <v>214764.614</v>
      </c>
      <c r="I117" s="15">
        <v>264743.158</v>
      </c>
      <c r="J117" s="15">
        <v>266058.61499999999</v>
      </c>
      <c r="K117" s="15">
        <v>251983.606</v>
      </c>
      <c r="L117" s="15">
        <v>248141.81400000001</v>
      </c>
      <c r="M117" s="15">
        <v>282578.83100000001</v>
      </c>
      <c r="N117" s="15">
        <v>350828.94900000002</v>
      </c>
      <c r="O117" s="296"/>
    </row>
    <row r="118" spans="1:15" s="292" customFormat="1" ht="14.45" customHeight="1" x14ac:dyDescent="0.2">
      <c r="A118" s="10"/>
      <c r="B118" s="10"/>
      <c r="C118" s="16"/>
      <c r="D118" s="16"/>
      <c r="E118" s="16"/>
      <c r="F118" s="16"/>
      <c r="G118" s="16"/>
      <c r="H118" s="16"/>
      <c r="I118" s="16"/>
      <c r="J118" s="16"/>
      <c r="K118" s="16"/>
      <c r="L118" s="16"/>
      <c r="M118" s="16"/>
      <c r="N118" s="16"/>
      <c r="O118" s="296"/>
    </row>
    <row r="119" spans="1:15" s="292" customFormat="1" ht="15.95" customHeight="1" x14ac:dyDescent="0.2">
      <c r="A119" s="13" t="s">
        <v>40</v>
      </c>
      <c r="B119" s="14" t="s">
        <v>39</v>
      </c>
      <c r="C119" s="17">
        <v>11935</v>
      </c>
      <c r="D119" s="17">
        <v>8850</v>
      </c>
      <c r="E119" s="17">
        <v>15470</v>
      </c>
      <c r="F119" s="17">
        <v>12620</v>
      </c>
      <c r="G119" s="17">
        <v>17218.855</v>
      </c>
      <c r="H119" s="17">
        <v>9958.5</v>
      </c>
      <c r="I119" s="17">
        <v>17091.599999999999</v>
      </c>
      <c r="J119" s="17">
        <v>16183</v>
      </c>
      <c r="K119" s="17">
        <v>17404.650000000001</v>
      </c>
      <c r="L119" s="17">
        <v>16558</v>
      </c>
      <c r="M119" s="17">
        <v>10711</v>
      </c>
      <c r="N119" s="17">
        <v>8660.2999999999993</v>
      </c>
      <c r="O119" s="296"/>
    </row>
    <row r="120" spans="1:15" s="292" customFormat="1" ht="11.1" customHeight="1" x14ac:dyDescent="0.2">
      <c r="A120" s="18"/>
      <c r="B120" s="14" t="s">
        <v>41</v>
      </c>
      <c r="C120" s="15">
        <v>175.4</v>
      </c>
      <c r="D120" s="15">
        <v>2</v>
      </c>
      <c r="E120" s="15">
        <v>1761</v>
      </c>
      <c r="F120" s="15">
        <v>468.61</v>
      </c>
      <c r="G120" s="15"/>
      <c r="H120" s="15">
        <v>1055</v>
      </c>
      <c r="I120" s="15">
        <v>278</v>
      </c>
      <c r="J120" s="15">
        <v>1.5</v>
      </c>
      <c r="K120" s="15">
        <v>1116</v>
      </c>
      <c r="L120" s="15">
        <v>110</v>
      </c>
      <c r="M120" s="15">
        <v>1000</v>
      </c>
      <c r="N120" s="15">
        <v>1189.5</v>
      </c>
      <c r="O120" s="296"/>
    </row>
    <row r="121" spans="1:15" s="292" customFormat="1" ht="15.95" customHeight="1" x14ac:dyDescent="0.2">
      <c r="A121" s="18"/>
      <c r="B121" s="14" t="s">
        <v>42</v>
      </c>
      <c r="C121" s="17">
        <v>400.5</v>
      </c>
      <c r="D121" s="17">
        <v>189</v>
      </c>
      <c r="E121" s="17">
        <v>197.3</v>
      </c>
      <c r="F121" s="17">
        <v>133.80000000000001</v>
      </c>
      <c r="G121" s="17">
        <v>9.5</v>
      </c>
      <c r="H121" s="17">
        <v>29.6</v>
      </c>
      <c r="I121" s="17">
        <v>128</v>
      </c>
      <c r="J121" s="17">
        <v>213</v>
      </c>
      <c r="K121" s="17">
        <v>53</v>
      </c>
      <c r="L121" s="17">
        <v>2</v>
      </c>
      <c r="M121" s="17">
        <v>268</v>
      </c>
      <c r="N121" s="17">
        <v>1255.7149999999999</v>
      </c>
      <c r="O121" s="296"/>
    </row>
    <row r="122" spans="1:15" s="292" customFormat="1" ht="15.95" customHeight="1" x14ac:dyDescent="0.2">
      <c r="A122" s="18"/>
      <c r="B122" s="14" t="s">
        <v>43</v>
      </c>
      <c r="C122" s="15">
        <v>114.5</v>
      </c>
      <c r="D122" s="15">
        <v>132</v>
      </c>
      <c r="E122" s="15">
        <v>385.75</v>
      </c>
      <c r="F122" s="15">
        <v>117</v>
      </c>
      <c r="G122" s="15">
        <v>59.1</v>
      </c>
      <c r="H122" s="15">
        <v>308.92500000000001</v>
      </c>
      <c r="I122" s="15">
        <v>565.28</v>
      </c>
      <c r="J122" s="15">
        <v>179.8</v>
      </c>
      <c r="K122" s="15">
        <v>109.55</v>
      </c>
      <c r="L122" s="15">
        <v>476</v>
      </c>
      <c r="M122" s="15">
        <v>495.03500000000003</v>
      </c>
      <c r="N122" s="15">
        <v>1927.73</v>
      </c>
      <c r="O122" s="296"/>
    </row>
    <row r="123" spans="1:15" s="292" customFormat="1" ht="15.95" customHeight="1" x14ac:dyDescent="0.2">
      <c r="A123" s="9"/>
      <c r="B123" s="19" t="s">
        <v>44</v>
      </c>
      <c r="C123" s="20">
        <v>12625.4</v>
      </c>
      <c r="D123" s="20">
        <v>9173</v>
      </c>
      <c r="E123" s="20">
        <v>17814.05</v>
      </c>
      <c r="F123" s="20">
        <v>13339.41</v>
      </c>
      <c r="G123" s="20">
        <v>17287.455000000002</v>
      </c>
      <c r="H123" s="20">
        <v>11352.025</v>
      </c>
      <c r="I123" s="20">
        <v>18062.88</v>
      </c>
      <c r="J123" s="20">
        <v>16577.3</v>
      </c>
      <c r="K123" s="20">
        <v>18683.2</v>
      </c>
      <c r="L123" s="20">
        <v>17146</v>
      </c>
      <c r="M123" s="20">
        <v>12474.035</v>
      </c>
      <c r="N123" s="20">
        <v>13033.245000000001</v>
      </c>
      <c r="O123" s="296"/>
    </row>
    <row r="124" spans="1:15" s="292" customFormat="1" ht="15.95" customHeight="1" x14ac:dyDescent="0.2">
      <c r="A124" s="9"/>
      <c r="B124" s="9"/>
      <c r="C124" s="9"/>
      <c r="D124" s="9"/>
      <c r="E124" s="9"/>
      <c r="F124" s="9"/>
      <c r="G124" s="9"/>
      <c r="H124" s="9"/>
      <c r="I124" s="9"/>
      <c r="J124" s="9"/>
      <c r="K124" s="9"/>
      <c r="L124" s="9"/>
      <c r="M124" s="9"/>
      <c r="N124" s="9"/>
      <c r="O124" s="296"/>
    </row>
    <row r="125" spans="1:15" s="292" customFormat="1" ht="19.149999999999999" customHeight="1" x14ac:dyDescent="0.2">
      <c r="A125" s="13" t="s">
        <v>45</v>
      </c>
      <c r="B125" s="14" t="s">
        <v>39</v>
      </c>
      <c r="C125" s="17">
        <v>700</v>
      </c>
      <c r="D125" s="17">
        <v>750</v>
      </c>
      <c r="E125" s="17"/>
      <c r="F125" s="17"/>
      <c r="G125" s="17"/>
      <c r="H125" s="17"/>
      <c r="I125" s="17"/>
      <c r="J125" s="17"/>
      <c r="K125" s="17"/>
      <c r="L125" s="17"/>
      <c r="M125" s="17"/>
      <c r="N125" s="17"/>
      <c r="O125" s="296"/>
    </row>
    <row r="126" spans="1:15" s="292" customFormat="1" ht="11.1" customHeight="1" x14ac:dyDescent="0.2">
      <c r="A126" s="18"/>
      <c r="B126" s="14" t="s">
        <v>41</v>
      </c>
      <c r="C126" s="15">
        <v>25</v>
      </c>
      <c r="D126" s="15"/>
      <c r="E126" s="15"/>
      <c r="F126" s="15">
        <v>165</v>
      </c>
      <c r="G126" s="15"/>
      <c r="H126" s="15">
        <v>50</v>
      </c>
      <c r="I126" s="15">
        <v>25</v>
      </c>
      <c r="J126" s="15">
        <v>118</v>
      </c>
      <c r="K126" s="15">
        <v>30</v>
      </c>
      <c r="L126" s="15"/>
      <c r="M126" s="15">
        <v>3892</v>
      </c>
      <c r="N126" s="15">
        <v>1737.5</v>
      </c>
      <c r="O126" s="296"/>
    </row>
    <row r="127" spans="1:15" s="292" customFormat="1" ht="15.95" customHeight="1" x14ac:dyDescent="0.2">
      <c r="A127" s="18"/>
      <c r="B127" s="14" t="s">
        <v>42</v>
      </c>
      <c r="C127" s="17"/>
      <c r="D127" s="17">
        <v>170.79499999999999</v>
      </c>
      <c r="E127" s="17">
        <v>405</v>
      </c>
      <c r="F127" s="17">
        <v>205</v>
      </c>
      <c r="G127" s="17">
        <v>564.5</v>
      </c>
      <c r="H127" s="17">
        <v>485</v>
      </c>
      <c r="I127" s="17">
        <v>289</v>
      </c>
      <c r="J127" s="17">
        <v>805</v>
      </c>
      <c r="K127" s="17">
        <v>180</v>
      </c>
      <c r="L127" s="17">
        <v>435</v>
      </c>
      <c r="M127" s="17">
        <v>1825</v>
      </c>
      <c r="N127" s="17">
        <v>3270</v>
      </c>
      <c r="O127" s="296"/>
    </row>
    <row r="128" spans="1:15" s="292" customFormat="1" ht="15.95" customHeight="1" x14ac:dyDescent="0.2">
      <c r="A128" s="18"/>
      <c r="B128" s="14" t="s">
        <v>43</v>
      </c>
      <c r="C128" s="15">
        <v>8612</v>
      </c>
      <c r="D128" s="15">
        <v>21650.5</v>
      </c>
      <c r="E128" s="15">
        <v>19988.13</v>
      </c>
      <c r="F128" s="15">
        <v>11443</v>
      </c>
      <c r="G128" s="15">
        <v>11126</v>
      </c>
      <c r="H128" s="15">
        <v>13042.49</v>
      </c>
      <c r="I128" s="15">
        <v>8028</v>
      </c>
      <c r="J128" s="15">
        <v>10680</v>
      </c>
      <c r="K128" s="15">
        <v>10399</v>
      </c>
      <c r="L128" s="15">
        <v>9394</v>
      </c>
      <c r="M128" s="15">
        <v>9468.5750000000007</v>
      </c>
      <c r="N128" s="15">
        <v>7753</v>
      </c>
      <c r="O128" s="296"/>
    </row>
    <row r="129" spans="1:15" s="292" customFormat="1" ht="15.95" customHeight="1" x14ac:dyDescent="0.2">
      <c r="A129" s="9"/>
      <c r="B129" s="19" t="s">
        <v>44</v>
      </c>
      <c r="C129" s="20">
        <v>9337</v>
      </c>
      <c r="D129" s="20">
        <v>22571.294999999998</v>
      </c>
      <c r="E129" s="20">
        <v>20393.13</v>
      </c>
      <c r="F129" s="20">
        <v>11813</v>
      </c>
      <c r="G129" s="20">
        <v>11690.5</v>
      </c>
      <c r="H129" s="20">
        <v>13577.49</v>
      </c>
      <c r="I129" s="20">
        <v>8342</v>
      </c>
      <c r="J129" s="20">
        <v>11603</v>
      </c>
      <c r="K129" s="20">
        <v>10609</v>
      </c>
      <c r="L129" s="20">
        <v>9829</v>
      </c>
      <c r="M129" s="20">
        <v>15185.575000000001</v>
      </c>
      <c r="N129" s="20">
        <v>12760.5</v>
      </c>
      <c r="O129" s="296"/>
    </row>
    <row r="130" spans="1:15" s="292" customFormat="1" ht="15.95" customHeight="1" x14ac:dyDescent="0.2">
      <c r="A130" s="9"/>
      <c r="B130" s="9"/>
      <c r="C130" s="9"/>
      <c r="D130" s="9"/>
      <c r="E130" s="9"/>
      <c r="F130" s="9"/>
      <c r="G130" s="9"/>
      <c r="H130" s="9"/>
      <c r="I130" s="9"/>
      <c r="J130" s="9"/>
      <c r="K130" s="9"/>
      <c r="L130" s="9"/>
      <c r="M130" s="9"/>
      <c r="N130" s="9"/>
      <c r="O130" s="296"/>
    </row>
    <row r="131" spans="1:15" s="292" customFormat="1" ht="19.149999999999999" customHeight="1" x14ac:dyDescent="0.2">
      <c r="A131" s="13" t="s">
        <v>46</v>
      </c>
      <c r="B131" s="14" t="s">
        <v>41</v>
      </c>
      <c r="C131" s="17"/>
      <c r="D131" s="17"/>
      <c r="E131" s="17"/>
      <c r="F131" s="17"/>
      <c r="G131" s="17"/>
      <c r="H131" s="17"/>
      <c r="I131" s="17"/>
      <c r="J131" s="17"/>
      <c r="K131" s="17"/>
      <c r="L131" s="17"/>
      <c r="M131" s="17"/>
      <c r="N131" s="17">
        <v>253</v>
      </c>
      <c r="O131" s="296"/>
    </row>
    <row r="132" spans="1:15" s="292" customFormat="1" ht="11.1" customHeight="1" x14ac:dyDescent="0.2">
      <c r="A132" s="18"/>
      <c r="B132" s="14" t="s">
        <v>42</v>
      </c>
      <c r="C132" s="15"/>
      <c r="D132" s="15"/>
      <c r="E132" s="15"/>
      <c r="F132" s="15"/>
      <c r="G132" s="15"/>
      <c r="H132" s="15"/>
      <c r="I132" s="15"/>
      <c r="J132" s="15"/>
      <c r="K132" s="15"/>
      <c r="L132" s="15">
        <v>30</v>
      </c>
      <c r="M132" s="15">
        <v>140</v>
      </c>
      <c r="N132" s="15">
        <v>45</v>
      </c>
      <c r="O132" s="296"/>
    </row>
    <row r="133" spans="1:15" s="292" customFormat="1" ht="15.95" customHeight="1" x14ac:dyDescent="0.2">
      <c r="A133" s="18"/>
      <c r="B133" s="14" t="s">
        <v>43</v>
      </c>
      <c r="C133" s="17">
        <v>1923</v>
      </c>
      <c r="D133" s="17">
        <v>2677.37</v>
      </c>
      <c r="E133" s="17">
        <v>2736</v>
      </c>
      <c r="F133" s="17">
        <v>3256</v>
      </c>
      <c r="G133" s="17">
        <v>2392</v>
      </c>
      <c r="H133" s="17">
        <v>2180</v>
      </c>
      <c r="I133" s="17">
        <v>1400</v>
      </c>
      <c r="J133" s="17">
        <v>2358</v>
      </c>
      <c r="K133" s="17">
        <v>2423.5</v>
      </c>
      <c r="L133" s="17">
        <v>2072</v>
      </c>
      <c r="M133" s="17">
        <v>900</v>
      </c>
      <c r="N133" s="17">
        <v>1714</v>
      </c>
      <c r="O133" s="296"/>
    </row>
    <row r="134" spans="1:15" s="292" customFormat="1" ht="19.149999999999999" customHeight="1" x14ac:dyDescent="0.2">
      <c r="A134" s="9"/>
      <c r="B134" s="19" t="s">
        <v>44</v>
      </c>
      <c r="C134" s="20">
        <v>1923</v>
      </c>
      <c r="D134" s="20">
        <v>2677.37</v>
      </c>
      <c r="E134" s="20">
        <v>2736</v>
      </c>
      <c r="F134" s="20">
        <v>3256</v>
      </c>
      <c r="G134" s="20">
        <v>2392</v>
      </c>
      <c r="H134" s="20">
        <v>2180</v>
      </c>
      <c r="I134" s="20">
        <v>1400</v>
      </c>
      <c r="J134" s="20">
        <v>2358</v>
      </c>
      <c r="K134" s="20">
        <v>2423.5</v>
      </c>
      <c r="L134" s="20">
        <v>2102</v>
      </c>
      <c r="M134" s="20">
        <v>1040</v>
      </c>
      <c r="N134" s="20">
        <v>2012</v>
      </c>
      <c r="O134" s="296"/>
    </row>
    <row r="135" spans="1:15" s="292" customFormat="1" ht="11.1" customHeight="1" x14ac:dyDescent="0.2">
      <c r="A135" s="9"/>
      <c r="B135" s="9"/>
      <c r="C135" s="9"/>
      <c r="D135" s="9"/>
      <c r="E135" s="9"/>
      <c r="F135" s="9"/>
      <c r="G135" s="9"/>
      <c r="H135" s="9"/>
      <c r="I135" s="9"/>
      <c r="J135" s="9"/>
      <c r="K135" s="9"/>
      <c r="L135" s="9"/>
      <c r="M135" s="9"/>
      <c r="N135" s="9"/>
      <c r="O135" s="296"/>
    </row>
    <row r="136" spans="1:15" s="292" customFormat="1" ht="15.95" customHeight="1" x14ac:dyDescent="0.2">
      <c r="A136" s="13" t="s">
        <v>47</v>
      </c>
      <c r="B136" s="14" t="s">
        <v>39</v>
      </c>
      <c r="C136" s="15">
        <v>7800</v>
      </c>
      <c r="D136" s="15">
        <v>10739.5</v>
      </c>
      <c r="E136" s="15">
        <v>2100</v>
      </c>
      <c r="F136" s="15">
        <v>8705</v>
      </c>
      <c r="G136" s="15">
        <v>4835</v>
      </c>
      <c r="H136" s="15">
        <v>6400</v>
      </c>
      <c r="I136" s="15">
        <v>3278</v>
      </c>
      <c r="J136" s="15">
        <v>1950</v>
      </c>
      <c r="K136" s="15">
        <v>600</v>
      </c>
      <c r="L136" s="15"/>
      <c r="M136" s="15"/>
      <c r="N136" s="15">
        <v>500</v>
      </c>
      <c r="O136" s="296"/>
    </row>
    <row r="137" spans="1:15" s="292" customFormat="1" ht="15.95" customHeight="1" x14ac:dyDescent="0.2">
      <c r="A137" s="18"/>
      <c r="B137" s="14" t="s">
        <v>41</v>
      </c>
      <c r="C137" s="17">
        <v>400</v>
      </c>
      <c r="D137" s="17">
        <v>988</v>
      </c>
      <c r="E137" s="17">
        <v>2628</v>
      </c>
      <c r="F137" s="17"/>
      <c r="G137" s="17">
        <v>900</v>
      </c>
      <c r="H137" s="17">
        <v>1100</v>
      </c>
      <c r="I137" s="17">
        <v>4345</v>
      </c>
      <c r="J137" s="17">
        <v>2055</v>
      </c>
      <c r="K137" s="17">
        <v>4815</v>
      </c>
      <c r="L137" s="17">
        <v>1500</v>
      </c>
      <c r="M137" s="17"/>
      <c r="N137" s="17">
        <v>765</v>
      </c>
      <c r="O137" s="296"/>
    </row>
    <row r="138" spans="1:15" s="292" customFormat="1" ht="15.95" customHeight="1" x14ac:dyDescent="0.2">
      <c r="A138" s="18"/>
      <c r="B138" s="14" t="s">
        <v>42</v>
      </c>
      <c r="C138" s="15">
        <v>100</v>
      </c>
      <c r="D138" s="15"/>
      <c r="E138" s="15">
        <v>55</v>
      </c>
      <c r="F138" s="15"/>
      <c r="G138" s="15">
        <v>160</v>
      </c>
      <c r="H138" s="15"/>
      <c r="I138" s="15">
        <v>100</v>
      </c>
      <c r="J138" s="15"/>
      <c r="K138" s="15"/>
      <c r="L138" s="15">
        <v>30</v>
      </c>
      <c r="M138" s="15"/>
      <c r="N138" s="15"/>
      <c r="O138" s="296"/>
    </row>
    <row r="139" spans="1:15" s="292" customFormat="1" ht="19.149999999999999" customHeight="1" x14ac:dyDescent="0.2">
      <c r="A139" s="18"/>
      <c r="B139" s="14" t="s">
        <v>43</v>
      </c>
      <c r="C139" s="17"/>
      <c r="D139" s="17"/>
      <c r="E139" s="17"/>
      <c r="F139" s="17"/>
      <c r="G139" s="17">
        <v>210</v>
      </c>
      <c r="H139" s="17">
        <v>70</v>
      </c>
      <c r="I139" s="17">
        <v>93</v>
      </c>
      <c r="J139" s="17"/>
      <c r="K139" s="17">
        <v>100</v>
      </c>
      <c r="L139" s="17">
        <v>190</v>
      </c>
      <c r="M139" s="17">
        <v>50</v>
      </c>
      <c r="N139" s="17">
        <v>455</v>
      </c>
      <c r="O139" s="296"/>
    </row>
    <row r="140" spans="1:15" s="1" customFormat="1" ht="9" customHeight="1" x14ac:dyDescent="0.2">
      <c r="A140" s="9"/>
      <c r="B140" s="19" t="s">
        <v>44</v>
      </c>
      <c r="C140" s="20">
        <v>8300</v>
      </c>
      <c r="D140" s="20">
        <v>11727.5</v>
      </c>
      <c r="E140" s="20">
        <v>4783</v>
      </c>
      <c r="F140" s="20">
        <v>8705</v>
      </c>
      <c r="G140" s="20">
        <v>6105</v>
      </c>
      <c r="H140" s="20">
        <v>7570</v>
      </c>
      <c r="I140" s="20">
        <v>7816</v>
      </c>
      <c r="J140" s="20">
        <v>4005</v>
      </c>
      <c r="K140" s="20">
        <v>5515</v>
      </c>
      <c r="L140" s="20">
        <v>1720</v>
      </c>
      <c r="M140" s="20">
        <v>50</v>
      </c>
      <c r="N140" s="20">
        <v>1720</v>
      </c>
    </row>
    <row r="141" spans="1:15" s="1" customFormat="1" ht="9" customHeight="1" x14ac:dyDescent="0.15">
      <c r="A141" s="292"/>
      <c r="B141" s="292"/>
      <c r="C141" s="292"/>
      <c r="D141" s="292"/>
      <c r="E141" s="292"/>
      <c r="F141" s="292"/>
      <c r="G141" s="292"/>
      <c r="H141" s="292"/>
      <c r="I141" s="292"/>
      <c r="J141" s="292"/>
      <c r="K141" s="292"/>
      <c r="L141" s="292"/>
      <c r="M141" s="292"/>
      <c r="N141" s="292"/>
    </row>
    <row r="142" spans="1:15" s="1" customFormat="1" ht="20.85" customHeight="1" x14ac:dyDescent="0.2">
      <c r="A142" s="441">
        <v>2020</v>
      </c>
      <c r="B142" s="441"/>
      <c r="C142" s="360"/>
      <c r="D142" s="296"/>
      <c r="E142" s="296"/>
      <c r="F142" s="296"/>
      <c r="G142" s="296"/>
      <c r="H142" s="296"/>
      <c r="I142" s="296"/>
      <c r="J142" s="296"/>
      <c r="K142" s="296"/>
      <c r="L142" s="296"/>
      <c r="M142" s="296"/>
      <c r="N142" s="296"/>
      <c r="O142" s="10"/>
    </row>
    <row r="143" spans="1:15" s="1" customFormat="1" ht="14.45" customHeight="1" x14ac:dyDescent="0.2">
      <c r="A143" s="296"/>
      <c r="B143" s="297" t="s">
        <v>2</v>
      </c>
      <c r="C143" s="298" t="s">
        <v>26</v>
      </c>
      <c r="D143" s="298" t="s">
        <v>27</v>
      </c>
      <c r="E143" s="298" t="s">
        <v>28</v>
      </c>
      <c r="F143" s="298" t="s">
        <v>29</v>
      </c>
      <c r="G143" s="298" t="s">
        <v>30</v>
      </c>
      <c r="H143" s="298" t="s">
        <v>31</v>
      </c>
      <c r="I143" s="298" t="s">
        <v>32</v>
      </c>
      <c r="J143" s="298" t="s">
        <v>33</v>
      </c>
      <c r="K143" s="298" t="s">
        <v>34</v>
      </c>
      <c r="L143" s="298" t="s">
        <v>35</v>
      </c>
      <c r="M143" s="298" t="s">
        <v>36</v>
      </c>
      <c r="N143" s="298" t="s">
        <v>37</v>
      </c>
      <c r="O143" s="10"/>
    </row>
    <row r="144" spans="1:15" s="1" customFormat="1" ht="15.95" customHeight="1" x14ac:dyDescent="0.2">
      <c r="A144" s="299" t="s">
        <v>38</v>
      </c>
      <c r="B144" s="300" t="s">
        <v>39</v>
      </c>
      <c r="C144" s="301">
        <v>382064.88799999998</v>
      </c>
      <c r="D144" s="301">
        <v>351739.46100000001</v>
      </c>
      <c r="E144" s="301">
        <v>625399.88300000003</v>
      </c>
      <c r="F144" s="301">
        <v>206966.323</v>
      </c>
      <c r="G144" s="301">
        <v>252630.272</v>
      </c>
      <c r="H144" s="301">
        <v>316387.33</v>
      </c>
      <c r="I144" s="301">
        <v>351757.15500000003</v>
      </c>
      <c r="J144" s="301">
        <v>340784.80099999998</v>
      </c>
      <c r="K144" s="301">
        <v>349138.62400000001</v>
      </c>
      <c r="L144" s="301">
        <v>344832.80099999998</v>
      </c>
      <c r="M144" s="301">
        <v>254575.356</v>
      </c>
      <c r="N144" s="301">
        <v>360463.23</v>
      </c>
      <c r="O144" s="10"/>
    </row>
    <row r="145" spans="1:15" s="1" customFormat="1" ht="11.1" customHeight="1" x14ac:dyDescent="0.2">
      <c r="A145" s="296"/>
      <c r="B145" s="296"/>
      <c r="C145" s="302"/>
      <c r="D145" s="302"/>
      <c r="E145" s="302"/>
      <c r="F145" s="302"/>
      <c r="G145" s="302"/>
      <c r="H145" s="302"/>
      <c r="I145" s="302"/>
      <c r="J145" s="302"/>
      <c r="K145" s="302"/>
      <c r="L145" s="302"/>
      <c r="M145" s="302"/>
      <c r="N145" s="302"/>
      <c r="O145" s="10"/>
    </row>
    <row r="146" spans="1:15" s="1" customFormat="1" ht="15.95" customHeight="1" x14ac:dyDescent="0.2">
      <c r="A146" s="299" t="s">
        <v>40</v>
      </c>
      <c r="B146" s="300" t="s">
        <v>39</v>
      </c>
      <c r="C146" s="303">
        <v>520</v>
      </c>
      <c r="D146" s="303">
        <v>50</v>
      </c>
      <c r="E146" s="303">
        <v>6769.2</v>
      </c>
      <c r="F146" s="303">
        <v>972.18</v>
      </c>
      <c r="G146" s="303">
        <v>6675.5</v>
      </c>
      <c r="H146" s="303">
        <v>8992</v>
      </c>
      <c r="I146" s="303">
        <v>11144.105</v>
      </c>
      <c r="J146" s="303">
        <v>7925</v>
      </c>
      <c r="K146" s="303">
        <v>18991.05</v>
      </c>
      <c r="L146" s="303">
        <v>11410</v>
      </c>
      <c r="M146" s="303">
        <v>6295.5</v>
      </c>
      <c r="N146" s="303">
        <v>6190</v>
      </c>
      <c r="O146" s="10"/>
    </row>
    <row r="147" spans="1:15" s="1" customFormat="1" ht="15.95" customHeight="1" x14ac:dyDescent="0.2">
      <c r="A147" s="304"/>
      <c r="B147" s="300" t="s">
        <v>41</v>
      </c>
      <c r="C147" s="301">
        <v>518.96</v>
      </c>
      <c r="D147" s="301">
        <v>909.03</v>
      </c>
      <c r="E147" s="301">
        <v>289.20499999999998</v>
      </c>
      <c r="F147" s="301">
        <v>496.19</v>
      </c>
      <c r="G147" s="301">
        <v>54.645000000000003</v>
      </c>
      <c r="H147" s="301">
        <v>1471.7049999999999</v>
      </c>
      <c r="I147" s="301">
        <v>425.4</v>
      </c>
      <c r="J147" s="301">
        <v>1019.6</v>
      </c>
      <c r="K147" s="301">
        <v>1165.615</v>
      </c>
      <c r="L147" s="301">
        <v>2077.415</v>
      </c>
      <c r="M147" s="301">
        <v>422.255</v>
      </c>
      <c r="N147" s="301">
        <v>1025.9949999999999</v>
      </c>
      <c r="O147" s="10"/>
    </row>
    <row r="148" spans="1:15" s="1" customFormat="1" ht="15.95" customHeight="1" x14ac:dyDescent="0.2">
      <c r="A148" s="304"/>
      <c r="B148" s="300" t="s">
        <v>42</v>
      </c>
      <c r="C148" s="303">
        <v>312.55</v>
      </c>
      <c r="D148" s="303">
        <v>2247.0300000000002</v>
      </c>
      <c r="E148" s="303">
        <v>423.46</v>
      </c>
      <c r="F148" s="303">
        <v>255.63</v>
      </c>
      <c r="G148" s="303">
        <v>363.94499999999999</v>
      </c>
      <c r="H148" s="303">
        <v>317.04000000000002</v>
      </c>
      <c r="I148" s="303">
        <v>71.334999999999994</v>
      </c>
      <c r="J148" s="303">
        <v>104.89</v>
      </c>
      <c r="K148" s="303">
        <v>590.72500000000002</v>
      </c>
      <c r="L148" s="303">
        <v>392.22500000000002</v>
      </c>
      <c r="M148" s="303">
        <v>536.56500000000005</v>
      </c>
      <c r="N148" s="303">
        <v>305.39</v>
      </c>
      <c r="O148" s="10"/>
    </row>
    <row r="149" spans="1:15" s="1" customFormat="1" ht="15.95" customHeight="1" x14ac:dyDescent="0.2">
      <c r="A149" s="304"/>
      <c r="B149" s="300" t="s">
        <v>43</v>
      </c>
      <c r="C149" s="301">
        <v>846.27499999999998</v>
      </c>
      <c r="D149" s="301">
        <v>1666.325</v>
      </c>
      <c r="E149" s="301">
        <v>953.59500000000003</v>
      </c>
      <c r="F149" s="301">
        <v>1970.65</v>
      </c>
      <c r="G149" s="301">
        <v>801.73500000000001</v>
      </c>
      <c r="H149" s="301">
        <v>1008.515</v>
      </c>
      <c r="I149" s="301">
        <v>150.46</v>
      </c>
      <c r="J149" s="301">
        <v>483.96</v>
      </c>
      <c r="K149" s="301">
        <v>1403.885</v>
      </c>
      <c r="L149" s="301">
        <v>325.32499999999999</v>
      </c>
      <c r="M149" s="301">
        <v>165.65</v>
      </c>
      <c r="N149" s="301">
        <v>162.84</v>
      </c>
      <c r="O149" s="10"/>
    </row>
    <row r="150" spans="1:15" s="1" customFormat="1" ht="19.149999999999999" customHeight="1" x14ac:dyDescent="0.2">
      <c r="A150" s="305"/>
      <c r="B150" s="306" t="s">
        <v>44</v>
      </c>
      <c r="C150" s="307">
        <v>2197.7849999999999</v>
      </c>
      <c r="D150" s="307">
        <v>4872.3850000000002</v>
      </c>
      <c r="E150" s="307">
        <v>8435.4599999999991</v>
      </c>
      <c r="F150" s="307">
        <v>3694.65</v>
      </c>
      <c r="G150" s="307">
        <v>7895.8249999999998</v>
      </c>
      <c r="H150" s="307">
        <v>11789.26</v>
      </c>
      <c r="I150" s="307">
        <v>11791.3</v>
      </c>
      <c r="J150" s="307">
        <v>9533.4500000000007</v>
      </c>
      <c r="K150" s="307">
        <v>22151.275000000001</v>
      </c>
      <c r="L150" s="307">
        <v>14204.965</v>
      </c>
      <c r="M150" s="307">
        <v>7419.97</v>
      </c>
      <c r="N150" s="307">
        <v>7684.2250000000004</v>
      </c>
      <c r="O150" s="10"/>
    </row>
    <row r="151" spans="1:15" s="1" customFormat="1" ht="11.1" customHeight="1" x14ac:dyDescent="0.2">
      <c r="A151" s="305"/>
      <c r="B151" s="305"/>
      <c r="C151" s="305"/>
      <c r="D151" s="305"/>
      <c r="E151" s="305"/>
      <c r="F151" s="305"/>
      <c r="G151" s="305"/>
      <c r="H151" s="305"/>
      <c r="I151" s="305"/>
      <c r="J151" s="305"/>
      <c r="K151" s="305"/>
      <c r="L151" s="305"/>
      <c r="M151" s="305"/>
      <c r="N151" s="305"/>
      <c r="O151" s="10"/>
    </row>
    <row r="152" spans="1:15" s="1" customFormat="1" ht="15.95" customHeight="1" x14ac:dyDescent="0.2">
      <c r="A152" s="299" t="s">
        <v>45</v>
      </c>
      <c r="B152" s="300" t="s">
        <v>39</v>
      </c>
      <c r="C152" s="303"/>
      <c r="D152" s="303"/>
      <c r="E152" s="303">
        <v>270</v>
      </c>
      <c r="F152" s="303"/>
      <c r="G152" s="303"/>
      <c r="H152" s="303"/>
      <c r="I152" s="303"/>
      <c r="J152" s="303"/>
      <c r="K152" s="303">
        <v>1000</v>
      </c>
      <c r="L152" s="303">
        <v>1100</v>
      </c>
      <c r="M152" s="303"/>
      <c r="N152" s="303">
        <v>15</v>
      </c>
      <c r="O152" s="10"/>
    </row>
    <row r="153" spans="1:15" s="1" customFormat="1" ht="15.95" customHeight="1" x14ac:dyDescent="0.2">
      <c r="A153" s="304"/>
      <c r="B153" s="300" t="s">
        <v>41</v>
      </c>
      <c r="C153" s="301">
        <v>76</v>
      </c>
      <c r="D153" s="301">
        <v>690</v>
      </c>
      <c r="E153" s="301">
        <v>780</v>
      </c>
      <c r="F153" s="301">
        <v>25</v>
      </c>
      <c r="G153" s="301"/>
      <c r="H153" s="301">
        <v>125</v>
      </c>
      <c r="I153" s="301">
        <v>60</v>
      </c>
      <c r="J153" s="301">
        <v>150</v>
      </c>
      <c r="K153" s="301">
        <v>125</v>
      </c>
      <c r="L153" s="301">
        <v>1445</v>
      </c>
      <c r="M153" s="301">
        <v>800</v>
      </c>
      <c r="N153" s="301">
        <v>25</v>
      </c>
      <c r="O153" s="10"/>
    </row>
    <row r="154" spans="1:15" s="1" customFormat="1" ht="15.95" customHeight="1" x14ac:dyDescent="0.2">
      <c r="A154" s="304"/>
      <c r="B154" s="300" t="s">
        <v>42</v>
      </c>
      <c r="C154" s="303">
        <v>560</v>
      </c>
      <c r="D154" s="303">
        <v>1220</v>
      </c>
      <c r="E154" s="303">
        <v>998</v>
      </c>
      <c r="F154" s="303">
        <v>735</v>
      </c>
      <c r="G154" s="303">
        <v>90</v>
      </c>
      <c r="H154" s="303">
        <v>496.5</v>
      </c>
      <c r="I154" s="303">
        <v>65</v>
      </c>
      <c r="J154" s="303">
        <v>460</v>
      </c>
      <c r="K154" s="303">
        <v>406</v>
      </c>
      <c r="L154" s="303">
        <v>300</v>
      </c>
      <c r="M154" s="303">
        <v>55</v>
      </c>
      <c r="N154" s="303">
        <v>578</v>
      </c>
      <c r="O154" s="10"/>
    </row>
    <row r="155" spans="1:15" s="1" customFormat="1" ht="15.95" customHeight="1" x14ac:dyDescent="0.2">
      <c r="A155" s="304"/>
      <c r="B155" s="300" t="s">
        <v>43</v>
      </c>
      <c r="C155" s="301">
        <v>3553</v>
      </c>
      <c r="D155" s="301">
        <v>9312.5</v>
      </c>
      <c r="E155" s="301">
        <v>7436</v>
      </c>
      <c r="F155" s="301">
        <v>2768</v>
      </c>
      <c r="G155" s="301">
        <v>2367.5</v>
      </c>
      <c r="H155" s="301">
        <v>3336</v>
      </c>
      <c r="I155" s="301">
        <v>1460</v>
      </c>
      <c r="J155" s="301">
        <v>1582</v>
      </c>
      <c r="K155" s="301">
        <v>3322</v>
      </c>
      <c r="L155" s="301">
        <v>1706</v>
      </c>
      <c r="M155" s="301">
        <v>768</v>
      </c>
      <c r="N155" s="301">
        <v>2605</v>
      </c>
      <c r="O155" s="10"/>
    </row>
    <row r="156" spans="1:15" s="1" customFormat="1" ht="19.149999999999999" customHeight="1" x14ac:dyDescent="0.2">
      <c r="A156" s="305"/>
      <c r="B156" s="306" t="s">
        <v>44</v>
      </c>
      <c r="C156" s="307">
        <v>4189</v>
      </c>
      <c r="D156" s="307">
        <v>11222.5</v>
      </c>
      <c r="E156" s="307">
        <v>9484</v>
      </c>
      <c r="F156" s="307">
        <v>3528</v>
      </c>
      <c r="G156" s="307">
        <v>2457.5</v>
      </c>
      <c r="H156" s="307">
        <v>3957.5</v>
      </c>
      <c r="I156" s="307">
        <v>1585</v>
      </c>
      <c r="J156" s="307">
        <v>2192</v>
      </c>
      <c r="K156" s="307">
        <v>4853</v>
      </c>
      <c r="L156" s="307">
        <v>4551</v>
      </c>
      <c r="M156" s="307">
        <v>1623</v>
      </c>
      <c r="N156" s="307">
        <v>3223</v>
      </c>
      <c r="O156" s="10"/>
    </row>
    <row r="157" spans="1:15" s="1" customFormat="1" ht="11.1" customHeight="1" x14ac:dyDescent="0.2">
      <c r="A157" s="305"/>
      <c r="B157" s="305"/>
      <c r="C157" s="305"/>
      <c r="D157" s="305"/>
      <c r="E157" s="305"/>
      <c r="F157" s="305"/>
      <c r="G157" s="305"/>
      <c r="H157" s="305"/>
      <c r="I157" s="305"/>
      <c r="J157" s="305"/>
      <c r="K157" s="305"/>
      <c r="L157" s="305"/>
      <c r="M157" s="305"/>
      <c r="N157" s="305"/>
      <c r="O157" s="10"/>
    </row>
    <row r="158" spans="1:15" s="1" customFormat="1" ht="15.95" customHeight="1" x14ac:dyDescent="0.2">
      <c r="A158" s="299" t="s">
        <v>46</v>
      </c>
      <c r="B158" s="300" t="s">
        <v>43</v>
      </c>
      <c r="C158" s="303">
        <v>100</v>
      </c>
      <c r="D158" s="303">
        <v>40</v>
      </c>
      <c r="E158" s="303"/>
      <c r="F158" s="303"/>
      <c r="G158" s="303"/>
      <c r="H158" s="303"/>
      <c r="I158" s="303"/>
      <c r="J158" s="303"/>
      <c r="K158" s="303"/>
      <c r="L158" s="303"/>
      <c r="M158" s="303">
        <v>140</v>
      </c>
      <c r="N158" s="303">
        <v>340</v>
      </c>
      <c r="O158" s="10"/>
    </row>
    <row r="159" spans="1:15" s="1" customFormat="1" ht="15.95" customHeight="1" x14ac:dyDescent="0.2">
      <c r="A159" s="305"/>
      <c r="B159" s="306" t="s">
        <v>44</v>
      </c>
      <c r="C159" s="307">
        <v>100</v>
      </c>
      <c r="D159" s="307">
        <v>40</v>
      </c>
      <c r="E159" s="307"/>
      <c r="F159" s="307"/>
      <c r="G159" s="307"/>
      <c r="H159" s="307"/>
      <c r="I159" s="307"/>
      <c r="J159" s="307"/>
      <c r="K159" s="307"/>
      <c r="L159" s="307"/>
      <c r="M159" s="307">
        <v>140</v>
      </c>
      <c r="N159" s="307">
        <v>340</v>
      </c>
      <c r="O159" s="10"/>
    </row>
    <row r="160" spans="1:15" s="1" customFormat="1" ht="15.95" customHeight="1" x14ac:dyDescent="0.2">
      <c r="A160" s="305"/>
      <c r="B160" s="305"/>
      <c r="C160" s="305"/>
      <c r="D160" s="305"/>
      <c r="E160" s="305"/>
      <c r="F160" s="305"/>
      <c r="G160" s="305"/>
      <c r="H160" s="305"/>
      <c r="I160" s="305"/>
      <c r="J160" s="305"/>
      <c r="K160" s="305"/>
      <c r="L160" s="305"/>
      <c r="M160" s="305"/>
      <c r="N160" s="305"/>
      <c r="O160" s="10"/>
    </row>
    <row r="161" spans="1:15" s="1" customFormat="1" ht="19.149999999999999" customHeight="1" x14ac:dyDescent="0.2">
      <c r="A161" s="299" t="s">
        <v>47</v>
      </c>
      <c r="B161" s="300" t="s">
        <v>39</v>
      </c>
      <c r="C161" s="301">
        <v>22360</v>
      </c>
      <c r="D161" s="301">
        <v>37760</v>
      </c>
      <c r="E161" s="301">
        <v>44480</v>
      </c>
      <c r="F161" s="301">
        <v>18941.5</v>
      </c>
      <c r="G161" s="301">
        <v>5800</v>
      </c>
      <c r="H161" s="301">
        <v>20000</v>
      </c>
      <c r="I161" s="301">
        <v>25569.25</v>
      </c>
      <c r="J161" s="301">
        <v>24919</v>
      </c>
      <c r="K161" s="301">
        <v>17191</v>
      </c>
      <c r="L161" s="301">
        <v>6060</v>
      </c>
      <c r="M161" s="301">
        <v>10902</v>
      </c>
      <c r="N161" s="301">
        <v>12996.25</v>
      </c>
      <c r="O161" s="10"/>
    </row>
    <row r="162" spans="1:15" s="1" customFormat="1" ht="11.1" customHeight="1" x14ac:dyDescent="0.2">
      <c r="A162" s="304"/>
      <c r="B162" s="300" t="s">
        <v>41</v>
      </c>
      <c r="C162" s="303">
        <v>17258</v>
      </c>
      <c r="D162" s="303">
        <v>13455</v>
      </c>
      <c r="E162" s="303">
        <v>7330</v>
      </c>
      <c r="F162" s="303">
        <v>5690</v>
      </c>
      <c r="G162" s="303">
        <v>4130</v>
      </c>
      <c r="H162" s="303">
        <v>1050</v>
      </c>
      <c r="I162" s="303">
        <v>3275</v>
      </c>
      <c r="J162" s="303">
        <v>10620.625</v>
      </c>
      <c r="K162" s="303">
        <v>2795</v>
      </c>
      <c r="L162" s="303">
        <v>9024</v>
      </c>
      <c r="M162" s="303">
        <v>10724</v>
      </c>
      <c r="N162" s="303">
        <v>7581</v>
      </c>
      <c r="O162" s="10"/>
    </row>
    <row r="163" spans="1:15" s="1" customFormat="1" ht="15.95" customHeight="1" x14ac:dyDescent="0.2">
      <c r="A163" s="304"/>
      <c r="B163" s="300" t="s">
        <v>43</v>
      </c>
      <c r="C163" s="301"/>
      <c r="D163" s="301"/>
      <c r="E163" s="301"/>
      <c r="F163" s="301"/>
      <c r="G163" s="301"/>
      <c r="H163" s="301"/>
      <c r="I163" s="301"/>
      <c r="J163" s="301"/>
      <c r="K163" s="301"/>
      <c r="L163" s="301">
        <v>110</v>
      </c>
      <c r="M163" s="301"/>
      <c r="N163" s="301"/>
      <c r="O163" s="10"/>
    </row>
    <row r="164" spans="1:15" s="1" customFormat="1" ht="15.95" customHeight="1" x14ac:dyDescent="0.2">
      <c r="A164" s="305"/>
      <c r="B164" s="306" t="s">
        <v>44</v>
      </c>
      <c r="C164" s="307">
        <v>39618</v>
      </c>
      <c r="D164" s="307">
        <v>51215</v>
      </c>
      <c r="E164" s="307">
        <v>51810</v>
      </c>
      <c r="F164" s="307">
        <v>24631.5</v>
      </c>
      <c r="G164" s="307">
        <v>9930</v>
      </c>
      <c r="H164" s="307">
        <v>21050</v>
      </c>
      <c r="I164" s="307">
        <v>28844.25</v>
      </c>
      <c r="J164" s="307">
        <v>35539.625</v>
      </c>
      <c r="K164" s="307">
        <v>19986</v>
      </c>
      <c r="L164" s="307">
        <v>15194</v>
      </c>
      <c r="M164" s="307">
        <v>21626</v>
      </c>
      <c r="N164" s="307">
        <v>20577.25</v>
      </c>
      <c r="O164" s="10"/>
    </row>
    <row r="165" spans="1:15" s="1" customFormat="1" ht="15.95" customHeight="1" x14ac:dyDescent="0.2">
      <c r="O165" s="10"/>
    </row>
    <row r="166" spans="1:15" s="1" customFormat="1" ht="19.149999999999999" customHeight="1" x14ac:dyDescent="0.2">
      <c r="O166" s="10"/>
    </row>
    <row r="167" spans="1:15" s="1" customFormat="1" ht="11.1" customHeight="1" x14ac:dyDescent="0.2">
      <c r="A167" s="438">
        <v>2019</v>
      </c>
      <c r="B167" s="438"/>
      <c r="C167" s="361"/>
      <c r="D167" s="10"/>
      <c r="E167" s="10"/>
      <c r="F167" s="10"/>
      <c r="G167" s="10"/>
      <c r="H167" s="10"/>
      <c r="I167" s="10"/>
      <c r="J167" s="10"/>
      <c r="K167" s="10"/>
      <c r="L167" s="10"/>
      <c r="M167" s="10"/>
      <c r="N167" s="10"/>
      <c r="O167" s="10"/>
    </row>
    <row r="168" spans="1:15" s="1" customFormat="1" ht="15.95" customHeight="1" x14ac:dyDescent="0.2">
      <c r="A168" s="10"/>
      <c r="B168" s="11" t="s">
        <v>2</v>
      </c>
      <c r="C168" s="12" t="s">
        <v>26</v>
      </c>
      <c r="D168" s="12" t="s">
        <v>27</v>
      </c>
      <c r="E168" s="12" t="s">
        <v>28</v>
      </c>
      <c r="F168" s="12" t="s">
        <v>29</v>
      </c>
      <c r="G168" s="12" t="s">
        <v>30</v>
      </c>
      <c r="H168" s="12" t="s">
        <v>31</v>
      </c>
      <c r="I168" s="12" t="s">
        <v>32</v>
      </c>
      <c r="J168" s="12" t="s">
        <v>33</v>
      </c>
      <c r="K168" s="12" t="s">
        <v>34</v>
      </c>
      <c r="L168" s="12" t="s">
        <v>35</v>
      </c>
      <c r="M168" s="12" t="s">
        <v>36</v>
      </c>
      <c r="N168" s="12" t="s">
        <v>37</v>
      </c>
      <c r="O168" s="10"/>
    </row>
    <row r="169" spans="1:15" s="1" customFormat="1" ht="19.149999999999999" customHeight="1" x14ac:dyDescent="0.2">
      <c r="A169" s="13" t="s">
        <v>38</v>
      </c>
      <c r="B169" s="14" t="s">
        <v>39</v>
      </c>
      <c r="C169" s="15">
        <v>647085.85699999996</v>
      </c>
      <c r="D169" s="15">
        <v>565650.95900000003</v>
      </c>
      <c r="E169" s="15">
        <v>577049.21499999997</v>
      </c>
      <c r="F169" s="15">
        <v>568664.19099999999</v>
      </c>
      <c r="G169" s="15">
        <v>569979.223</v>
      </c>
      <c r="H169" s="15">
        <v>520182.88299999997</v>
      </c>
      <c r="I169" s="15">
        <v>591913.005</v>
      </c>
      <c r="J169" s="15">
        <v>563480.47100000002</v>
      </c>
      <c r="K169" s="15">
        <v>560871.24699999997</v>
      </c>
      <c r="L169" s="15">
        <v>554095.99899999995</v>
      </c>
      <c r="M169" s="15">
        <v>450899.00300000003</v>
      </c>
      <c r="N169" s="15">
        <v>472446.91499999998</v>
      </c>
      <c r="O169" s="10"/>
    </row>
    <row r="170" spans="1:15" s="1" customFormat="1" ht="9" customHeight="1" x14ac:dyDescent="0.2">
      <c r="A170" s="10"/>
      <c r="B170" s="10"/>
      <c r="C170" s="16"/>
      <c r="D170" s="16"/>
      <c r="E170" s="16"/>
      <c r="F170" s="16"/>
      <c r="G170" s="16"/>
      <c r="H170" s="16"/>
      <c r="I170" s="16"/>
      <c r="J170" s="16"/>
      <c r="K170" s="16"/>
      <c r="L170" s="16"/>
      <c r="M170" s="16"/>
      <c r="N170" s="16"/>
    </row>
    <row r="171" spans="1:15" s="1" customFormat="1" ht="20.85" customHeight="1" x14ac:dyDescent="0.2">
      <c r="A171" s="13" t="s">
        <v>40</v>
      </c>
      <c r="B171" s="14" t="s">
        <v>39</v>
      </c>
      <c r="C171" s="17">
        <v>5141.75</v>
      </c>
      <c r="D171" s="17">
        <v>3031.6</v>
      </c>
      <c r="E171" s="17">
        <v>3850</v>
      </c>
      <c r="F171" s="17">
        <v>6909.9549999999999</v>
      </c>
      <c r="G171" s="17">
        <v>500</v>
      </c>
      <c r="H171" s="17">
        <v>2484</v>
      </c>
      <c r="I171" s="17">
        <v>10695</v>
      </c>
      <c r="J171" s="17">
        <v>2530</v>
      </c>
      <c r="K171" s="17">
        <v>1113.175</v>
      </c>
      <c r="L171" s="17">
        <v>10550</v>
      </c>
      <c r="M171" s="17">
        <v>8961.2150000000001</v>
      </c>
      <c r="N171" s="17">
        <v>17925</v>
      </c>
      <c r="O171" s="10"/>
    </row>
    <row r="172" spans="1:15" s="1" customFormat="1" ht="14.45" customHeight="1" x14ac:dyDescent="0.2">
      <c r="A172" s="18"/>
      <c r="B172" s="14" t="s">
        <v>41</v>
      </c>
      <c r="C172" s="15">
        <v>254.35</v>
      </c>
      <c r="D172" s="15">
        <v>470.84</v>
      </c>
      <c r="E172" s="15">
        <v>1480</v>
      </c>
      <c r="F172" s="15">
        <v>502.2</v>
      </c>
      <c r="G172" s="15">
        <v>282.24</v>
      </c>
      <c r="H172" s="15">
        <v>570.32000000000005</v>
      </c>
      <c r="I172" s="15">
        <v>414.8</v>
      </c>
      <c r="J172" s="15">
        <v>1094</v>
      </c>
      <c r="K172" s="15">
        <v>360.95</v>
      </c>
      <c r="L172" s="15">
        <v>1624.7850000000001</v>
      </c>
      <c r="M172" s="15">
        <v>144</v>
      </c>
      <c r="N172" s="15">
        <v>87.94</v>
      </c>
      <c r="O172" s="10"/>
    </row>
    <row r="173" spans="1:15" s="1" customFormat="1" ht="15.95" customHeight="1" x14ac:dyDescent="0.2">
      <c r="A173" s="18"/>
      <c r="B173" s="14" t="s">
        <v>42</v>
      </c>
      <c r="C173" s="17">
        <v>449.16</v>
      </c>
      <c r="D173" s="17">
        <v>329.07</v>
      </c>
      <c r="E173" s="17">
        <v>891.75</v>
      </c>
      <c r="F173" s="17">
        <v>499.98</v>
      </c>
      <c r="G173" s="17">
        <v>624.4</v>
      </c>
      <c r="H173" s="17">
        <v>3304.6350000000002</v>
      </c>
      <c r="I173" s="17">
        <v>318.94499999999999</v>
      </c>
      <c r="J173" s="17">
        <v>438.71</v>
      </c>
      <c r="K173" s="17">
        <v>965.83500000000004</v>
      </c>
      <c r="L173" s="17">
        <v>336.73</v>
      </c>
      <c r="M173" s="17">
        <v>2109.62</v>
      </c>
      <c r="N173" s="17">
        <v>3035.01</v>
      </c>
      <c r="O173" s="10"/>
    </row>
    <row r="174" spans="1:15" s="1" customFormat="1" ht="11.1" customHeight="1" x14ac:dyDescent="0.2">
      <c r="A174" s="18"/>
      <c r="B174" s="14" t="s">
        <v>43</v>
      </c>
      <c r="C174" s="15">
        <v>1544.665</v>
      </c>
      <c r="D174" s="15">
        <v>2175.4250000000002</v>
      </c>
      <c r="E174" s="15">
        <v>940.95</v>
      </c>
      <c r="F174" s="15">
        <v>1188.3800000000001</v>
      </c>
      <c r="G174" s="15">
        <v>1395.02</v>
      </c>
      <c r="H174" s="15">
        <v>1508.55</v>
      </c>
      <c r="I174" s="15">
        <v>1131.345</v>
      </c>
      <c r="J174" s="15">
        <v>2442.2249999999999</v>
      </c>
      <c r="K174" s="15">
        <v>2076.3150000000001</v>
      </c>
      <c r="L174" s="15">
        <v>1162.6300000000001</v>
      </c>
      <c r="M174" s="15">
        <v>1109.5650000000001</v>
      </c>
      <c r="N174" s="15">
        <v>779.42499999999995</v>
      </c>
      <c r="O174" s="10"/>
    </row>
    <row r="175" spans="1:15" s="1" customFormat="1" ht="15.95" customHeight="1" x14ac:dyDescent="0.2">
      <c r="A175" s="9"/>
      <c r="B175" s="19" t="s">
        <v>44</v>
      </c>
      <c r="C175" s="20">
        <v>7389.9250000000002</v>
      </c>
      <c r="D175" s="20">
        <v>6006.9350000000004</v>
      </c>
      <c r="E175" s="20">
        <v>7162.7</v>
      </c>
      <c r="F175" s="20">
        <v>9100.5149999999994</v>
      </c>
      <c r="G175" s="20">
        <v>2801.66</v>
      </c>
      <c r="H175" s="20">
        <v>7867.5050000000001</v>
      </c>
      <c r="I175" s="20">
        <v>12560.09</v>
      </c>
      <c r="J175" s="20">
        <v>6504.9350000000004</v>
      </c>
      <c r="K175" s="20">
        <v>4516.2749999999996</v>
      </c>
      <c r="L175" s="20">
        <v>13674.145</v>
      </c>
      <c r="M175" s="20">
        <v>12324.4</v>
      </c>
      <c r="N175" s="20">
        <v>21827.375</v>
      </c>
      <c r="O175" s="10"/>
    </row>
    <row r="176" spans="1:15" s="1" customFormat="1" ht="15.95" customHeight="1" x14ac:dyDescent="0.2">
      <c r="A176" s="9"/>
      <c r="B176" s="9"/>
      <c r="C176" s="9"/>
      <c r="D176" s="9"/>
      <c r="E176" s="9"/>
      <c r="F176" s="9"/>
      <c r="G176" s="9"/>
      <c r="H176" s="9"/>
      <c r="I176" s="9"/>
      <c r="J176" s="9"/>
      <c r="K176" s="9"/>
      <c r="L176" s="9"/>
      <c r="M176" s="9"/>
      <c r="N176" s="9"/>
      <c r="O176" s="10"/>
    </row>
    <row r="177" spans="1:15" s="1" customFormat="1" ht="15.95" customHeight="1" x14ac:dyDescent="0.2">
      <c r="A177" s="13" t="s">
        <v>45</v>
      </c>
      <c r="B177" s="14" t="s">
        <v>39</v>
      </c>
      <c r="C177" s="17"/>
      <c r="D177" s="17"/>
      <c r="E177" s="17">
        <v>1000</v>
      </c>
      <c r="F177" s="17">
        <v>43</v>
      </c>
      <c r="G177" s="17"/>
      <c r="H177" s="17">
        <v>35</v>
      </c>
      <c r="I177" s="17">
        <v>25</v>
      </c>
      <c r="J177" s="17">
        <v>2984</v>
      </c>
      <c r="K177" s="17">
        <v>10520</v>
      </c>
      <c r="L177" s="17">
        <v>3543</v>
      </c>
      <c r="M177" s="17">
        <v>25</v>
      </c>
      <c r="N177" s="17"/>
      <c r="O177" s="10"/>
    </row>
    <row r="178" spans="1:15" s="1" customFormat="1" ht="15.95" customHeight="1" x14ac:dyDescent="0.2">
      <c r="A178" s="18"/>
      <c r="B178" s="14" t="s">
        <v>41</v>
      </c>
      <c r="C178" s="15">
        <v>320</v>
      </c>
      <c r="D178" s="15">
        <v>40</v>
      </c>
      <c r="E178" s="15">
        <v>5540</v>
      </c>
      <c r="F178" s="15">
        <v>4065</v>
      </c>
      <c r="G178" s="15">
        <v>5115</v>
      </c>
      <c r="H178" s="15">
        <v>2220</v>
      </c>
      <c r="I178" s="15">
        <v>3670</v>
      </c>
      <c r="J178" s="15">
        <v>6230.5</v>
      </c>
      <c r="K178" s="15">
        <v>4373</v>
      </c>
      <c r="L178" s="15">
        <v>2461.6</v>
      </c>
      <c r="M178" s="15">
        <v>963</v>
      </c>
      <c r="N178" s="15"/>
      <c r="O178" s="10"/>
    </row>
    <row r="179" spans="1:15" s="1" customFormat="1" ht="19.149999999999999" customHeight="1" x14ac:dyDescent="0.2">
      <c r="A179" s="18"/>
      <c r="B179" s="14" t="s">
        <v>42</v>
      </c>
      <c r="C179" s="17">
        <v>756</v>
      </c>
      <c r="D179" s="17">
        <v>195</v>
      </c>
      <c r="E179" s="17">
        <v>1970.5</v>
      </c>
      <c r="F179" s="17">
        <v>815</v>
      </c>
      <c r="G179" s="17">
        <v>1935</v>
      </c>
      <c r="H179" s="17">
        <v>95</v>
      </c>
      <c r="I179" s="17">
        <v>15</v>
      </c>
      <c r="J179" s="17">
        <v>3035</v>
      </c>
      <c r="K179" s="17">
        <v>2065</v>
      </c>
      <c r="L179" s="17">
        <v>1573</v>
      </c>
      <c r="M179" s="17">
        <v>35</v>
      </c>
      <c r="N179" s="17">
        <v>270</v>
      </c>
      <c r="O179" s="10"/>
    </row>
    <row r="180" spans="1:15" s="1" customFormat="1" ht="11.1" customHeight="1" x14ac:dyDescent="0.2">
      <c r="A180" s="18"/>
      <c r="B180" s="14" t="s">
        <v>43</v>
      </c>
      <c r="C180" s="15">
        <v>2452</v>
      </c>
      <c r="D180" s="15">
        <v>1467.5</v>
      </c>
      <c r="E180" s="15">
        <v>2792</v>
      </c>
      <c r="F180" s="15">
        <v>1234.5</v>
      </c>
      <c r="G180" s="15">
        <v>3252</v>
      </c>
      <c r="H180" s="15">
        <v>2360.5</v>
      </c>
      <c r="I180" s="15">
        <v>1837.5</v>
      </c>
      <c r="J180" s="15">
        <v>3114.5</v>
      </c>
      <c r="K180" s="15">
        <v>4562.5</v>
      </c>
      <c r="L180" s="15">
        <v>4754</v>
      </c>
      <c r="M180" s="15">
        <v>3754</v>
      </c>
      <c r="N180" s="15">
        <v>7679.9</v>
      </c>
      <c r="O180" s="10"/>
    </row>
    <row r="181" spans="1:15" s="1" customFormat="1" ht="15.95" customHeight="1" x14ac:dyDescent="0.2">
      <c r="A181" s="9"/>
      <c r="B181" s="19" t="s">
        <v>44</v>
      </c>
      <c r="C181" s="20">
        <v>3528</v>
      </c>
      <c r="D181" s="20">
        <v>1702.5</v>
      </c>
      <c r="E181" s="20">
        <v>11302.5</v>
      </c>
      <c r="F181" s="20">
        <v>6157.5</v>
      </c>
      <c r="G181" s="20">
        <v>10302</v>
      </c>
      <c r="H181" s="20">
        <v>4710.5</v>
      </c>
      <c r="I181" s="20">
        <v>5547.5</v>
      </c>
      <c r="J181" s="20">
        <v>15364</v>
      </c>
      <c r="K181" s="20">
        <v>21520.5</v>
      </c>
      <c r="L181" s="20">
        <v>12331.6</v>
      </c>
      <c r="M181" s="20">
        <v>4777</v>
      </c>
      <c r="N181" s="20">
        <v>7949.9</v>
      </c>
      <c r="O181" s="10"/>
    </row>
    <row r="182" spans="1:15" s="1" customFormat="1" ht="15.95" customHeight="1" x14ac:dyDescent="0.2">
      <c r="A182" s="9"/>
      <c r="B182" s="9"/>
      <c r="C182" s="9"/>
      <c r="D182" s="9"/>
      <c r="E182" s="9"/>
      <c r="F182" s="9"/>
      <c r="G182" s="9"/>
      <c r="H182" s="9"/>
      <c r="I182" s="9"/>
      <c r="J182" s="9"/>
      <c r="K182" s="9"/>
      <c r="L182" s="9"/>
      <c r="M182" s="9"/>
      <c r="N182" s="9"/>
      <c r="O182" s="10"/>
    </row>
    <row r="183" spans="1:15" s="1" customFormat="1" ht="15.95" customHeight="1" x14ac:dyDescent="0.2">
      <c r="A183" s="13" t="s">
        <v>46</v>
      </c>
      <c r="B183" s="14" t="s">
        <v>41</v>
      </c>
      <c r="C183" s="17"/>
      <c r="D183" s="17"/>
      <c r="E183" s="17">
        <v>196</v>
      </c>
      <c r="F183" s="17">
        <v>25</v>
      </c>
      <c r="G183" s="17"/>
      <c r="H183" s="17"/>
      <c r="I183" s="17"/>
      <c r="J183" s="17"/>
      <c r="K183" s="17"/>
      <c r="L183" s="17"/>
      <c r="M183" s="17"/>
      <c r="N183" s="17"/>
      <c r="O183" s="10"/>
    </row>
    <row r="184" spans="1:15" s="1" customFormat="1" ht="19.149999999999999" customHeight="1" x14ac:dyDescent="0.2">
      <c r="A184" s="18"/>
      <c r="B184" s="14" t="s">
        <v>42</v>
      </c>
      <c r="C184" s="15">
        <v>58</v>
      </c>
      <c r="D184" s="15"/>
      <c r="E184" s="15">
        <v>25</v>
      </c>
      <c r="F184" s="15"/>
      <c r="G184" s="15"/>
      <c r="H184" s="15"/>
      <c r="I184" s="15"/>
      <c r="J184" s="15"/>
      <c r="K184" s="15"/>
      <c r="L184" s="15"/>
      <c r="M184" s="15"/>
      <c r="N184" s="15"/>
      <c r="O184" s="10"/>
    </row>
    <row r="185" spans="1:15" s="1" customFormat="1" ht="11.1" customHeight="1" x14ac:dyDescent="0.2">
      <c r="A185" s="18"/>
      <c r="B185" s="14" t="s">
        <v>43</v>
      </c>
      <c r="C185" s="17">
        <v>225</v>
      </c>
      <c r="D185" s="17">
        <v>30</v>
      </c>
      <c r="E185" s="17">
        <v>40</v>
      </c>
      <c r="F185" s="17">
        <v>75</v>
      </c>
      <c r="G185" s="17">
        <v>75</v>
      </c>
      <c r="H185" s="17"/>
      <c r="I185" s="17">
        <v>25</v>
      </c>
      <c r="J185" s="17"/>
      <c r="K185" s="17">
        <v>70</v>
      </c>
      <c r="L185" s="17">
        <v>160</v>
      </c>
      <c r="M185" s="17">
        <v>70</v>
      </c>
      <c r="N185" s="17">
        <v>80</v>
      </c>
      <c r="O185" s="10"/>
    </row>
    <row r="186" spans="1:15" s="1" customFormat="1" ht="15.95" customHeight="1" x14ac:dyDescent="0.2">
      <c r="A186" s="9"/>
      <c r="B186" s="19" t="s">
        <v>44</v>
      </c>
      <c r="C186" s="20">
        <v>283</v>
      </c>
      <c r="D186" s="20">
        <v>30</v>
      </c>
      <c r="E186" s="20">
        <v>261</v>
      </c>
      <c r="F186" s="20">
        <v>100</v>
      </c>
      <c r="G186" s="20">
        <v>75</v>
      </c>
      <c r="H186" s="20"/>
      <c r="I186" s="20">
        <v>25</v>
      </c>
      <c r="J186" s="20"/>
      <c r="K186" s="20">
        <v>70</v>
      </c>
      <c r="L186" s="20">
        <v>160</v>
      </c>
      <c r="M186" s="20">
        <v>70</v>
      </c>
      <c r="N186" s="20">
        <v>80</v>
      </c>
      <c r="O186" s="10"/>
    </row>
    <row r="187" spans="1:15" s="1" customFormat="1" ht="15.95" customHeight="1" x14ac:dyDescent="0.2">
      <c r="A187" s="9"/>
      <c r="B187" s="9"/>
      <c r="C187" s="9"/>
      <c r="D187" s="9"/>
      <c r="E187" s="9"/>
      <c r="F187" s="9"/>
      <c r="G187" s="9"/>
      <c r="H187" s="9"/>
      <c r="I187" s="9"/>
      <c r="J187" s="9"/>
      <c r="K187" s="9"/>
      <c r="L187" s="9"/>
      <c r="M187" s="9"/>
      <c r="N187" s="9"/>
      <c r="O187" s="10"/>
    </row>
    <row r="188" spans="1:15" s="1" customFormat="1" ht="15.95" customHeight="1" x14ac:dyDescent="0.2">
      <c r="A188" s="13" t="s">
        <v>47</v>
      </c>
      <c r="B188" s="14" t="s">
        <v>39</v>
      </c>
      <c r="C188" s="15">
        <v>24292</v>
      </c>
      <c r="D188" s="15">
        <v>23300</v>
      </c>
      <c r="E188" s="15">
        <v>16545</v>
      </c>
      <c r="F188" s="15">
        <v>22850</v>
      </c>
      <c r="G188" s="15">
        <v>28535</v>
      </c>
      <c r="H188" s="15">
        <v>30675</v>
      </c>
      <c r="I188" s="15">
        <v>13290</v>
      </c>
      <c r="J188" s="15">
        <v>18735</v>
      </c>
      <c r="K188" s="15">
        <v>28815</v>
      </c>
      <c r="L188" s="15">
        <v>23840</v>
      </c>
      <c r="M188" s="15">
        <v>14630</v>
      </c>
      <c r="N188" s="15">
        <v>34375</v>
      </c>
      <c r="O188" s="10"/>
    </row>
    <row r="189" spans="1:15" s="1" customFormat="1" ht="15.95" customHeight="1" x14ac:dyDescent="0.2">
      <c r="A189" s="18"/>
      <c r="B189" s="14" t="s">
        <v>41</v>
      </c>
      <c r="C189" s="17">
        <v>6810</v>
      </c>
      <c r="D189" s="17">
        <v>7515</v>
      </c>
      <c r="E189" s="17">
        <v>12615</v>
      </c>
      <c r="F189" s="17">
        <v>4550</v>
      </c>
      <c r="G189" s="17">
        <v>12910</v>
      </c>
      <c r="H189" s="17">
        <v>8335</v>
      </c>
      <c r="I189" s="17">
        <v>10250</v>
      </c>
      <c r="J189" s="17">
        <v>18200</v>
      </c>
      <c r="K189" s="17">
        <v>6650</v>
      </c>
      <c r="L189" s="17">
        <v>14295</v>
      </c>
      <c r="M189" s="17">
        <v>5975</v>
      </c>
      <c r="N189" s="17">
        <v>4640</v>
      </c>
      <c r="O189" s="10"/>
    </row>
    <row r="190" spans="1:15" s="1" customFormat="1" ht="19.149999999999999" customHeight="1" x14ac:dyDescent="0.2">
      <c r="A190" s="18"/>
      <c r="B190" s="14" t="s">
        <v>42</v>
      </c>
      <c r="C190" s="15">
        <v>580</v>
      </c>
      <c r="D190" s="15">
        <v>35</v>
      </c>
      <c r="E190" s="15"/>
      <c r="F190" s="15">
        <v>1900</v>
      </c>
      <c r="G190" s="15"/>
      <c r="H190" s="15"/>
      <c r="I190" s="15"/>
      <c r="J190" s="15"/>
      <c r="K190" s="15">
        <v>450</v>
      </c>
      <c r="L190" s="15"/>
      <c r="M190" s="15"/>
      <c r="N190" s="15"/>
      <c r="O190" s="10"/>
    </row>
    <row r="191" spans="1:15" s="1" customFormat="1" ht="11.1" customHeight="1" x14ac:dyDescent="0.2">
      <c r="A191" s="9"/>
      <c r="B191" s="19" t="s">
        <v>44</v>
      </c>
      <c r="C191" s="20">
        <v>31682</v>
      </c>
      <c r="D191" s="20">
        <v>30850</v>
      </c>
      <c r="E191" s="20">
        <v>29160</v>
      </c>
      <c r="F191" s="20">
        <v>29300</v>
      </c>
      <c r="G191" s="20">
        <v>41445</v>
      </c>
      <c r="H191" s="20">
        <v>39010</v>
      </c>
      <c r="I191" s="20">
        <v>23540</v>
      </c>
      <c r="J191" s="20">
        <v>36935</v>
      </c>
      <c r="K191" s="20">
        <v>35915</v>
      </c>
      <c r="L191" s="20">
        <v>38135</v>
      </c>
      <c r="M191" s="20">
        <v>20605</v>
      </c>
      <c r="N191" s="20">
        <v>39015</v>
      </c>
      <c r="O191" s="10"/>
    </row>
    <row r="192" spans="1:15" s="1" customFormat="1" ht="15.95" customHeight="1" x14ac:dyDescent="0.2">
      <c r="A192" s="9"/>
      <c r="B192" s="9"/>
      <c r="C192" s="9"/>
      <c r="D192" s="9"/>
      <c r="E192" s="9"/>
      <c r="F192" s="9"/>
      <c r="G192" s="9"/>
      <c r="H192" s="9"/>
      <c r="I192" s="9"/>
      <c r="J192" s="9"/>
      <c r="K192" s="9"/>
      <c r="L192" s="9"/>
      <c r="M192" s="9"/>
      <c r="N192" s="9"/>
      <c r="O192" s="10"/>
    </row>
    <row r="193" spans="1:16" s="1" customFormat="1" ht="15.95" customHeight="1" x14ac:dyDescent="0.2">
      <c r="A193" s="13" t="s">
        <v>48</v>
      </c>
      <c r="B193" s="14" t="s">
        <v>43</v>
      </c>
      <c r="C193" s="17"/>
      <c r="D193" s="17"/>
      <c r="E193" s="17">
        <v>30</v>
      </c>
      <c r="F193" s="17">
        <v>20</v>
      </c>
      <c r="G193" s="17"/>
      <c r="H193" s="17"/>
      <c r="I193" s="17"/>
      <c r="J193" s="17"/>
      <c r="K193" s="17"/>
      <c r="L193" s="17"/>
      <c r="M193" s="17"/>
      <c r="N193" s="17"/>
      <c r="O193" s="10"/>
    </row>
    <row r="194" spans="1:16" s="1" customFormat="1" ht="15.95" customHeight="1" x14ac:dyDescent="0.2">
      <c r="A194" s="9"/>
      <c r="B194" s="19" t="s">
        <v>44</v>
      </c>
      <c r="C194" s="20"/>
      <c r="D194" s="20"/>
      <c r="E194" s="20">
        <v>30</v>
      </c>
      <c r="F194" s="20">
        <v>20</v>
      </c>
      <c r="G194" s="20"/>
      <c r="H194" s="20"/>
      <c r="I194" s="20"/>
      <c r="J194" s="20"/>
      <c r="K194" s="20"/>
      <c r="L194" s="20"/>
      <c r="M194" s="20"/>
      <c r="N194" s="20"/>
      <c r="O194" s="10"/>
    </row>
    <row r="195" spans="1:16" s="1" customFormat="1" ht="15.95" customHeight="1" x14ac:dyDescent="0.2">
      <c r="O195" s="10"/>
    </row>
    <row r="196" spans="1:16" s="1" customFormat="1" ht="19.149999999999999" customHeight="1" x14ac:dyDescent="0.2">
      <c r="A196" s="438">
        <v>2018</v>
      </c>
      <c r="B196" s="438"/>
      <c r="C196" s="360"/>
      <c r="D196" s="10"/>
      <c r="E196" s="10"/>
      <c r="F196" s="10"/>
      <c r="G196" s="10"/>
      <c r="H196" s="10"/>
      <c r="I196" s="10"/>
      <c r="J196" s="10"/>
      <c r="K196" s="10"/>
      <c r="L196" s="10"/>
      <c r="M196" s="10"/>
      <c r="N196" s="10"/>
      <c r="O196" s="10"/>
    </row>
    <row r="197" spans="1:16" s="1" customFormat="1" ht="11.1" customHeight="1" x14ac:dyDescent="0.2">
      <c r="A197" s="10"/>
      <c r="B197" s="11" t="s">
        <v>2</v>
      </c>
      <c r="C197" s="12" t="s">
        <v>26</v>
      </c>
      <c r="D197" s="12" t="s">
        <v>27</v>
      </c>
      <c r="E197" s="12" t="s">
        <v>28</v>
      </c>
      <c r="F197" s="12" t="s">
        <v>29</v>
      </c>
      <c r="G197" s="12" t="s">
        <v>30</v>
      </c>
      <c r="H197" s="12" t="s">
        <v>31</v>
      </c>
      <c r="I197" s="12" t="s">
        <v>32</v>
      </c>
      <c r="J197" s="12" t="s">
        <v>33</v>
      </c>
      <c r="K197" s="12" t="s">
        <v>34</v>
      </c>
      <c r="L197" s="12" t="s">
        <v>35</v>
      </c>
      <c r="M197" s="12" t="s">
        <v>36</v>
      </c>
      <c r="N197" s="12" t="s">
        <v>37</v>
      </c>
      <c r="O197" s="10"/>
    </row>
    <row r="198" spans="1:16" s="1" customFormat="1" ht="15.95" customHeight="1" x14ac:dyDescent="0.2">
      <c r="A198" s="13" t="s">
        <v>38</v>
      </c>
      <c r="B198" s="14" t="s">
        <v>39</v>
      </c>
      <c r="C198" s="15">
        <v>656386.12600000005</v>
      </c>
      <c r="D198" s="15">
        <v>565739.33100000001</v>
      </c>
      <c r="E198" s="15">
        <v>563237.73400000005</v>
      </c>
      <c r="F198" s="15">
        <v>645966.51699999999</v>
      </c>
      <c r="G198" s="15">
        <v>706308.31200000003</v>
      </c>
      <c r="H198" s="15">
        <v>683204.57900000003</v>
      </c>
      <c r="I198" s="15">
        <v>528892.65800000005</v>
      </c>
      <c r="J198" s="15">
        <v>594157.18400000001</v>
      </c>
      <c r="K198" s="15">
        <v>578482.495</v>
      </c>
      <c r="L198" s="15">
        <v>655899.86800000002</v>
      </c>
      <c r="M198" s="15">
        <v>593336.82499999995</v>
      </c>
      <c r="N198" s="15">
        <v>606524.91</v>
      </c>
      <c r="O198" s="10"/>
    </row>
    <row r="199" spans="1:16" s="1" customFormat="1" ht="19.149999999999999" customHeight="1" x14ac:dyDescent="0.2">
      <c r="A199" s="10"/>
      <c r="B199" s="10"/>
      <c r="C199" s="16"/>
      <c r="D199" s="16"/>
      <c r="E199" s="16"/>
      <c r="F199" s="16"/>
      <c r="G199" s="16"/>
      <c r="H199" s="16"/>
      <c r="I199" s="16"/>
      <c r="J199" s="16"/>
      <c r="K199" s="16"/>
      <c r="L199" s="16"/>
      <c r="M199" s="16"/>
      <c r="N199" s="16"/>
      <c r="O199" s="10"/>
    </row>
    <row r="200" spans="1:16" s="1" customFormat="1" ht="11.1" customHeight="1" x14ac:dyDescent="0.2">
      <c r="A200" s="13" t="s">
        <v>40</v>
      </c>
      <c r="B200" s="14" t="s">
        <v>39</v>
      </c>
      <c r="C200" s="17">
        <v>255.75</v>
      </c>
      <c r="D200" s="17">
        <v>263.35000000000002</v>
      </c>
      <c r="E200" s="17">
        <v>381.4</v>
      </c>
      <c r="F200" s="17">
        <v>155.75</v>
      </c>
      <c r="G200" s="17">
        <v>82.85</v>
      </c>
      <c r="H200" s="17">
        <v>187</v>
      </c>
      <c r="I200" s="17">
        <v>219</v>
      </c>
      <c r="J200" s="17">
        <v>257.75</v>
      </c>
      <c r="K200" s="17">
        <v>178.8</v>
      </c>
      <c r="L200" s="17">
        <v>379.65</v>
      </c>
      <c r="M200" s="17">
        <v>6567.6</v>
      </c>
      <c r="N200" s="17">
        <v>155.75</v>
      </c>
      <c r="O200" s="10"/>
    </row>
    <row r="201" spans="1:16" hidden="1" x14ac:dyDescent="0.2">
      <c r="A201" s="18"/>
      <c r="B201" s="14" t="s">
        <v>41</v>
      </c>
      <c r="C201" s="15">
        <v>430.12</v>
      </c>
      <c r="D201" s="15">
        <v>179</v>
      </c>
      <c r="E201" s="15">
        <v>647.98</v>
      </c>
      <c r="F201" s="15">
        <v>385.38</v>
      </c>
      <c r="G201" s="15">
        <v>83</v>
      </c>
      <c r="H201" s="15">
        <v>319.14999999999998</v>
      </c>
      <c r="I201" s="15">
        <v>269.8</v>
      </c>
      <c r="J201" s="15">
        <v>339.71499999999997</v>
      </c>
      <c r="K201" s="15">
        <v>288.60000000000002</v>
      </c>
      <c r="L201" s="15">
        <v>1397.59</v>
      </c>
      <c r="M201" s="15">
        <v>177.2</v>
      </c>
      <c r="N201" s="15">
        <v>333.29</v>
      </c>
      <c r="O201" s="53"/>
      <c r="P201" s="53"/>
    </row>
    <row r="202" spans="1:16" ht="27.6" customHeight="1" x14ac:dyDescent="0.2">
      <c r="A202" s="18"/>
      <c r="B202" s="14" t="s">
        <v>42</v>
      </c>
      <c r="C202" s="17">
        <v>358.2</v>
      </c>
      <c r="D202" s="17">
        <v>3417.3</v>
      </c>
      <c r="E202" s="17">
        <v>4282.09</v>
      </c>
      <c r="F202" s="17">
        <v>636.88499999999999</v>
      </c>
      <c r="G202" s="17">
        <v>3304.05</v>
      </c>
      <c r="H202" s="17">
        <v>1291.6949999999999</v>
      </c>
      <c r="I202" s="17">
        <v>242.58</v>
      </c>
      <c r="J202" s="17">
        <v>506.81</v>
      </c>
      <c r="K202" s="17">
        <v>3418.4250000000002</v>
      </c>
      <c r="L202" s="17">
        <v>1301.71</v>
      </c>
      <c r="M202" s="17">
        <v>190.435</v>
      </c>
      <c r="N202" s="17">
        <v>296.13</v>
      </c>
      <c r="O202" s="53"/>
      <c r="P202" s="53"/>
    </row>
    <row r="203" spans="1:16" ht="15.6" customHeight="1" x14ac:dyDescent="0.2">
      <c r="A203" s="18"/>
      <c r="B203" s="14" t="s">
        <v>43</v>
      </c>
      <c r="C203" s="15">
        <v>666.05</v>
      </c>
      <c r="D203" s="15">
        <v>1048.6849999999999</v>
      </c>
      <c r="E203" s="15">
        <v>1349.12</v>
      </c>
      <c r="F203" s="15">
        <v>759.47</v>
      </c>
      <c r="G203" s="15">
        <v>1216.7550000000001</v>
      </c>
      <c r="H203" s="15">
        <v>1525.11</v>
      </c>
      <c r="I203" s="15">
        <v>730.15</v>
      </c>
      <c r="J203" s="15">
        <v>1701.155</v>
      </c>
      <c r="K203" s="15">
        <v>1322.2149999999999</v>
      </c>
      <c r="L203" s="15">
        <v>4484.0950000000003</v>
      </c>
      <c r="M203" s="15">
        <v>3522.47</v>
      </c>
      <c r="N203" s="15">
        <v>1349.28</v>
      </c>
      <c r="O203" s="53"/>
      <c r="P203" s="53"/>
    </row>
    <row r="204" spans="1:16" ht="15.6" customHeight="1" x14ac:dyDescent="0.2">
      <c r="A204" s="9"/>
      <c r="B204" s="19" t="s">
        <v>44</v>
      </c>
      <c r="C204" s="20">
        <v>1710.12</v>
      </c>
      <c r="D204" s="20">
        <v>4908.335</v>
      </c>
      <c r="E204" s="20">
        <v>6660.59</v>
      </c>
      <c r="F204" s="20">
        <v>1937.4849999999999</v>
      </c>
      <c r="G204" s="20">
        <v>4686.6549999999997</v>
      </c>
      <c r="H204" s="20">
        <v>3322.9549999999999</v>
      </c>
      <c r="I204" s="20">
        <v>1461.53</v>
      </c>
      <c r="J204" s="20">
        <v>2805.43</v>
      </c>
      <c r="K204" s="20">
        <v>5208.04</v>
      </c>
      <c r="L204" s="20">
        <v>7563.0450000000001</v>
      </c>
      <c r="M204" s="20">
        <v>10457.705</v>
      </c>
      <c r="N204" s="20">
        <v>2134.4499999999998</v>
      </c>
      <c r="O204" s="53"/>
      <c r="P204" s="53"/>
    </row>
    <row r="205" spans="1:16" ht="15.6" customHeight="1" x14ac:dyDescent="0.2">
      <c r="A205" s="9"/>
      <c r="B205" s="9"/>
      <c r="C205" s="9"/>
      <c r="D205" s="9"/>
      <c r="E205" s="9"/>
      <c r="F205" s="9"/>
      <c r="G205" s="9"/>
      <c r="H205" s="9"/>
      <c r="I205" s="9"/>
      <c r="J205" s="9"/>
      <c r="K205" s="9"/>
      <c r="L205" s="9"/>
      <c r="M205" s="9"/>
      <c r="N205" s="9"/>
      <c r="O205" s="53"/>
      <c r="P205" s="53"/>
    </row>
    <row r="206" spans="1:16" ht="15.6" customHeight="1" x14ac:dyDescent="0.2">
      <c r="A206" s="13" t="s">
        <v>45</v>
      </c>
      <c r="B206" s="14" t="s">
        <v>41</v>
      </c>
      <c r="C206" s="17">
        <v>343</v>
      </c>
      <c r="D206" s="17">
        <v>672.5</v>
      </c>
      <c r="E206" s="17">
        <v>15</v>
      </c>
      <c r="F206" s="17"/>
      <c r="G206" s="17"/>
      <c r="H206" s="17">
        <v>50</v>
      </c>
      <c r="I206" s="17"/>
      <c r="J206" s="17"/>
      <c r="K206" s="17">
        <v>15</v>
      </c>
      <c r="L206" s="17">
        <v>30</v>
      </c>
      <c r="M206" s="17">
        <v>615</v>
      </c>
      <c r="N206" s="17">
        <v>255</v>
      </c>
      <c r="O206" s="53"/>
      <c r="P206" s="53"/>
    </row>
    <row r="207" spans="1:16" ht="15.6" customHeight="1" x14ac:dyDescent="0.2">
      <c r="A207" s="18"/>
      <c r="B207" s="14" t="s">
        <v>42</v>
      </c>
      <c r="C207" s="15">
        <v>600.5</v>
      </c>
      <c r="D207" s="15">
        <v>205</v>
      </c>
      <c r="E207" s="15">
        <v>784.35</v>
      </c>
      <c r="F207" s="15">
        <v>541</v>
      </c>
      <c r="G207" s="15">
        <v>190</v>
      </c>
      <c r="H207" s="15">
        <v>165</v>
      </c>
      <c r="I207" s="15">
        <v>25</v>
      </c>
      <c r="J207" s="15">
        <v>245</v>
      </c>
      <c r="K207" s="15">
        <v>340</v>
      </c>
      <c r="L207" s="15">
        <v>960</v>
      </c>
      <c r="M207" s="15">
        <v>936</v>
      </c>
      <c r="N207" s="15">
        <v>360</v>
      </c>
      <c r="O207" s="53"/>
      <c r="P207" s="53"/>
    </row>
    <row r="208" spans="1:16" ht="15.6" customHeight="1" x14ac:dyDescent="0.2">
      <c r="A208" s="18"/>
      <c r="B208" s="14" t="s">
        <v>43</v>
      </c>
      <c r="C208" s="17">
        <v>3199</v>
      </c>
      <c r="D208" s="17">
        <v>677</v>
      </c>
      <c r="E208" s="17">
        <v>1019</v>
      </c>
      <c r="F208" s="17">
        <v>1315</v>
      </c>
      <c r="G208" s="17">
        <v>1123</v>
      </c>
      <c r="H208" s="17">
        <v>1188</v>
      </c>
      <c r="I208" s="17">
        <v>756.5</v>
      </c>
      <c r="J208" s="17">
        <v>747</v>
      </c>
      <c r="K208" s="17">
        <v>3033.9</v>
      </c>
      <c r="L208" s="17">
        <v>3292</v>
      </c>
      <c r="M208" s="17">
        <v>1545</v>
      </c>
      <c r="N208" s="17">
        <v>1234</v>
      </c>
      <c r="O208" s="53"/>
      <c r="P208" s="53"/>
    </row>
    <row r="209" spans="1:16" ht="15.6" customHeight="1" x14ac:dyDescent="0.2">
      <c r="A209" s="9"/>
      <c r="B209" s="19" t="s">
        <v>44</v>
      </c>
      <c r="C209" s="20">
        <v>4142.5</v>
      </c>
      <c r="D209" s="20">
        <v>1554.5</v>
      </c>
      <c r="E209" s="20">
        <v>1818.35</v>
      </c>
      <c r="F209" s="20">
        <v>1856</v>
      </c>
      <c r="G209" s="20">
        <v>1313</v>
      </c>
      <c r="H209" s="20">
        <v>1403</v>
      </c>
      <c r="I209" s="20">
        <v>781.5</v>
      </c>
      <c r="J209" s="20">
        <v>992</v>
      </c>
      <c r="K209" s="20">
        <v>3388.9</v>
      </c>
      <c r="L209" s="20">
        <v>4282</v>
      </c>
      <c r="M209" s="20">
        <v>3096</v>
      </c>
      <c r="N209" s="20">
        <v>1849</v>
      </c>
      <c r="O209" s="53"/>
      <c r="P209" s="53"/>
    </row>
    <row r="210" spans="1:16" ht="15.6" customHeight="1" x14ac:dyDescent="0.2">
      <c r="A210" s="9"/>
      <c r="B210" s="9"/>
      <c r="C210" s="9"/>
      <c r="D210" s="9"/>
      <c r="E210" s="9"/>
      <c r="F210" s="9"/>
      <c r="G210" s="9"/>
      <c r="H210" s="9"/>
      <c r="I210" s="9"/>
      <c r="J210" s="9"/>
      <c r="K210" s="9"/>
      <c r="L210" s="9"/>
      <c r="M210" s="9"/>
      <c r="N210" s="9"/>
      <c r="O210" s="53"/>
      <c r="P210" s="53"/>
    </row>
    <row r="211" spans="1:16" ht="15.6" customHeight="1" x14ac:dyDescent="0.2">
      <c r="A211" s="13" t="s">
        <v>46</v>
      </c>
      <c r="B211" s="14" t="s">
        <v>39</v>
      </c>
      <c r="C211" s="15">
        <v>50</v>
      </c>
      <c r="D211" s="15">
        <v>45</v>
      </c>
      <c r="E211" s="15"/>
      <c r="F211" s="15"/>
      <c r="G211" s="15"/>
      <c r="H211" s="15"/>
      <c r="I211" s="15"/>
      <c r="J211" s="15"/>
      <c r="K211" s="15">
        <v>2250</v>
      </c>
      <c r="L211" s="15">
        <v>150</v>
      </c>
      <c r="M211" s="15"/>
      <c r="N211" s="15"/>
      <c r="O211" s="53"/>
      <c r="P211" s="53"/>
    </row>
    <row r="212" spans="1:16" ht="15.6" customHeight="1" x14ac:dyDescent="0.2">
      <c r="A212" s="18"/>
      <c r="B212" s="14" t="s">
        <v>41</v>
      </c>
      <c r="C212" s="17">
        <v>270</v>
      </c>
      <c r="D212" s="17">
        <v>50</v>
      </c>
      <c r="E212" s="17"/>
      <c r="F212" s="17">
        <v>15</v>
      </c>
      <c r="G212" s="17"/>
      <c r="H212" s="17"/>
      <c r="I212" s="17">
        <v>10</v>
      </c>
      <c r="J212" s="17"/>
      <c r="K212" s="17">
        <v>2900</v>
      </c>
      <c r="L212" s="17">
        <v>1100</v>
      </c>
      <c r="M212" s="17"/>
      <c r="N212" s="17"/>
      <c r="O212" s="53"/>
      <c r="P212" s="53"/>
    </row>
    <row r="213" spans="1:16" ht="15.6" customHeight="1" x14ac:dyDescent="0.2">
      <c r="A213" s="18"/>
      <c r="B213" s="14" t="s">
        <v>42</v>
      </c>
      <c r="C213" s="15"/>
      <c r="D213" s="15">
        <v>15</v>
      </c>
      <c r="E213" s="15">
        <v>225</v>
      </c>
      <c r="F213" s="15">
        <v>205</v>
      </c>
      <c r="G213" s="15">
        <v>220</v>
      </c>
      <c r="H213" s="15"/>
      <c r="I213" s="15">
        <v>125</v>
      </c>
      <c r="J213" s="15">
        <v>15</v>
      </c>
      <c r="K213" s="15"/>
      <c r="L213" s="15"/>
      <c r="M213" s="15">
        <v>125</v>
      </c>
      <c r="N213" s="15">
        <v>55</v>
      </c>
      <c r="O213" s="53"/>
      <c r="P213" s="53"/>
    </row>
    <row r="214" spans="1:16" ht="15.6" customHeight="1" x14ac:dyDescent="0.2">
      <c r="A214" s="18"/>
      <c r="B214" s="14" t="s">
        <v>43</v>
      </c>
      <c r="C214" s="17">
        <v>451.5</v>
      </c>
      <c r="D214" s="17">
        <v>375</v>
      </c>
      <c r="E214" s="17">
        <v>285</v>
      </c>
      <c r="F214" s="17">
        <v>370</v>
      </c>
      <c r="G214" s="17">
        <v>120</v>
      </c>
      <c r="H214" s="17">
        <v>15</v>
      </c>
      <c r="I214" s="17">
        <v>15</v>
      </c>
      <c r="J214" s="17">
        <v>30</v>
      </c>
      <c r="K214" s="17">
        <v>125</v>
      </c>
      <c r="L214" s="17">
        <v>217.28</v>
      </c>
      <c r="M214" s="17">
        <v>120</v>
      </c>
      <c r="N214" s="17">
        <v>155</v>
      </c>
      <c r="O214" s="53"/>
      <c r="P214" s="53"/>
    </row>
    <row r="215" spans="1:16" ht="15.6" customHeight="1" x14ac:dyDescent="0.2">
      <c r="A215" s="9"/>
      <c r="B215" s="19" t="s">
        <v>44</v>
      </c>
      <c r="C215" s="20">
        <v>771.5</v>
      </c>
      <c r="D215" s="20">
        <v>485</v>
      </c>
      <c r="E215" s="20">
        <v>510</v>
      </c>
      <c r="F215" s="20">
        <v>590</v>
      </c>
      <c r="G215" s="20">
        <v>340</v>
      </c>
      <c r="H215" s="20">
        <v>15</v>
      </c>
      <c r="I215" s="20">
        <v>150</v>
      </c>
      <c r="J215" s="20">
        <v>45</v>
      </c>
      <c r="K215" s="20">
        <v>5275</v>
      </c>
      <c r="L215" s="20">
        <v>1467.28</v>
      </c>
      <c r="M215" s="20">
        <v>245</v>
      </c>
      <c r="N215" s="20">
        <v>210</v>
      </c>
      <c r="O215" s="53"/>
      <c r="P215" s="53"/>
    </row>
    <row r="216" spans="1:16" ht="15.6" customHeight="1" x14ac:dyDescent="0.2">
      <c r="A216" s="9"/>
      <c r="B216" s="9"/>
      <c r="C216" s="9"/>
      <c r="D216" s="9"/>
      <c r="E216" s="9"/>
      <c r="F216" s="9"/>
      <c r="G216" s="9"/>
      <c r="H216" s="9"/>
      <c r="I216" s="9"/>
      <c r="J216" s="9"/>
      <c r="K216" s="9"/>
      <c r="L216" s="9"/>
      <c r="M216" s="9"/>
      <c r="N216" s="9"/>
      <c r="O216" s="53"/>
      <c r="P216" s="53"/>
    </row>
    <row r="217" spans="1:16" ht="15.6" customHeight="1" x14ac:dyDescent="0.2">
      <c r="A217" s="13" t="s">
        <v>47</v>
      </c>
      <c r="B217" s="14" t="s">
        <v>39</v>
      </c>
      <c r="C217" s="15">
        <v>32855</v>
      </c>
      <c r="D217" s="15">
        <v>32490</v>
      </c>
      <c r="E217" s="15">
        <v>15247.35</v>
      </c>
      <c r="F217" s="15">
        <v>39515</v>
      </c>
      <c r="G217" s="15">
        <v>28530</v>
      </c>
      <c r="H217" s="15">
        <v>39962.85</v>
      </c>
      <c r="I217" s="15">
        <v>29226</v>
      </c>
      <c r="J217" s="15">
        <v>21486</v>
      </c>
      <c r="K217" s="15">
        <v>7175</v>
      </c>
      <c r="L217" s="15">
        <v>12213</v>
      </c>
      <c r="M217" s="15">
        <v>17850</v>
      </c>
      <c r="N217" s="15">
        <v>25010</v>
      </c>
      <c r="O217" s="53"/>
      <c r="P217" s="53"/>
    </row>
    <row r="218" spans="1:16" ht="15.6" customHeight="1" x14ac:dyDescent="0.2">
      <c r="A218" s="18"/>
      <c r="B218" s="14" t="s">
        <v>41</v>
      </c>
      <c r="C218" s="17">
        <v>17368</v>
      </c>
      <c r="D218" s="17">
        <v>7455</v>
      </c>
      <c r="E218" s="17">
        <v>2210</v>
      </c>
      <c r="F218" s="17">
        <v>8222</v>
      </c>
      <c r="G218" s="17">
        <v>831</v>
      </c>
      <c r="H218" s="17">
        <v>2752</v>
      </c>
      <c r="I218" s="17">
        <v>5255</v>
      </c>
      <c r="J218" s="17">
        <v>9072</v>
      </c>
      <c r="K218" s="17"/>
      <c r="L218" s="17">
        <v>10095</v>
      </c>
      <c r="M218" s="17">
        <v>800</v>
      </c>
      <c r="N218" s="17">
        <v>13115</v>
      </c>
      <c r="O218" s="53"/>
      <c r="P218" s="53"/>
    </row>
    <row r="219" spans="1:16" ht="15.6" customHeight="1" x14ac:dyDescent="0.2">
      <c r="A219" s="18"/>
      <c r="B219" s="14" t="s">
        <v>42</v>
      </c>
      <c r="C219" s="15">
        <v>200</v>
      </c>
      <c r="D219" s="15">
        <v>100</v>
      </c>
      <c r="E219" s="15"/>
      <c r="F219" s="15">
        <v>1510</v>
      </c>
      <c r="G219" s="15">
        <v>168</v>
      </c>
      <c r="H219" s="15">
        <v>2110</v>
      </c>
      <c r="I219" s="15">
        <v>1350</v>
      </c>
      <c r="J219" s="15">
        <v>425</v>
      </c>
      <c r="K219" s="15">
        <v>100</v>
      </c>
      <c r="L219" s="15">
        <v>1065</v>
      </c>
      <c r="M219" s="15"/>
      <c r="N219" s="15">
        <v>1160</v>
      </c>
      <c r="O219" s="53"/>
      <c r="P219" s="53"/>
    </row>
    <row r="220" spans="1:16" ht="15.6" customHeight="1" x14ac:dyDescent="0.2">
      <c r="A220" s="18"/>
      <c r="B220" s="14" t="s">
        <v>43</v>
      </c>
      <c r="C220" s="17"/>
      <c r="D220" s="17">
        <v>100</v>
      </c>
      <c r="E220" s="17"/>
      <c r="F220" s="17"/>
      <c r="G220" s="17"/>
      <c r="H220" s="17"/>
      <c r="I220" s="17">
        <v>350</v>
      </c>
      <c r="J220" s="17"/>
      <c r="K220" s="17"/>
      <c r="L220" s="17"/>
      <c r="M220" s="17"/>
      <c r="N220" s="17"/>
      <c r="O220" s="53"/>
      <c r="P220" s="53"/>
    </row>
    <row r="221" spans="1:16" ht="15.6" customHeight="1" x14ac:dyDescent="0.2">
      <c r="A221" s="9"/>
      <c r="B221" s="19" t="s">
        <v>44</v>
      </c>
      <c r="C221" s="20">
        <v>50423</v>
      </c>
      <c r="D221" s="20">
        <v>40145</v>
      </c>
      <c r="E221" s="20">
        <v>17457.349999999999</v>
      </c>
      <c r="F221" s="20">
        <v>49247</v>
      </c>
      <c r="G221" s="20">
        <v>29529</v>
      </c>
      <c r="H221" s="20">
        <v>44824.85</v>
      </c>
      <c r="I221" s="20">
        <v>36181</v>
      </c>
      <c r="J221" s="20">
        <v>30983</v>
      </c>
      <c r="K221" s="20">
        <v>7275</v>
      </c>
      <c r="L221" s="20">
        <v>23373</v>
      </c>
      <c r="M221" s="20">
        <v>18650</v>
      </c>
      <c r="N221" s="20">
        <v>39285</v>
      </c>
      <c r="O221" s="53"/>
      <c r="P221" s="53"/>
    </row>
    <row r="222" spans="1:16" ht="15.6" customHeight="1" x14ac:dyDescent="0.2">
      <c r="A222" s="9"/>
      <c r="B222" s="9"/>
      <c r="C222" s="9"/>
      <c r="D222" s="9"/>
      <c r="E222" s="9"/>
      <c r="F222" s="9"/>
      <c r="G222" s="9"/>
      <c r="H222" s="9"/>
      <c r="I222" s="9"/>
      <c r="J222" s="9"/>
      <c r="K222" s="9"/>
      <c r="L222" s="9"/>
      <c r="M222" s="9"/>
      <c r="N222" s="9"/>
      <c r="O222" s="53"/>
      <c r="P222" s="53"/>
    </row>
    <row r="223" spans="1:16" ht="15.6" customHeight="1" x14ac:dyDescent="0.2">
      <c r="A223" s="13" t="s">
        <v>48</v>
      </c>
      <c r="B223" s="14" t="s">
        <v>43</v>
      </c>
      <c r="C223" s="15"/>
      <c r="D223" s="15">
        <v>35</v>
      </c>
      <c r="E223" s="15"/>
      <c r="F223" s="15"/>
      <c r="G223" s="15"/>
      <c r="H223" s="15">
        <v>10</v>
      </c>
      <c r="I223" s="15"/>
      <c r="J223" s="15"/>
      <c r="K223" s="15"/>
      <c r="L223" s="15">
        <v>20</v>
      </c>
      <c r="M223" s="15">
        <v>30</v>
      </c>
      <c r="N223" s="15">
        <v>10</v>
      </c>
      <c r="O223" s="53"/>
      <c r="P223" s="53"/>
    </row>
    <row r="224" spans="1:16" ht="15.6" customHeight="1" x14ac:dyDescent="0.2">
      <c r="A224" s="9"/>
      <c r="B224" s="19" t="s">
        <v>44</v>
      </c>
      <c r="C224" s="20"/>
      <c r="D224" s="20">
        <v>35</v>
      </c>
      <c r="E224" s="20"/>
      <c r="F224" s="20"/>
      <c r="G224" s="20"/>
      <c r="H224" s="20">
        <v>10</v>
      </c>
      <c r="I224" s="20"/>
      <c r="J224" s="20"/>
      <c r="K224" s="20"/>
      <c r="L224" s="20">
        <v>20</v>
      </c>
      <c r="M224" s="20">
        <v>30</v>
      </c>
      <c r="N224" s="20">
        <v>10</v>
      </c>
      <c r="O224" s="53"/>
      <c r="P224" s="53"/>
    </row>
    <row r="225" spans="1:16" ht="15.6" customHeight="1" x14ac:dyDescent="0.2">
      <c r="A225" s="9"/>
      <c r="B225" s="9"/>
      <c r="C225" s="9" t="s">
        <v>345</v>
      </c>
      <c r="D225" s="9"/>
      <c r="E225" s="9"/>
      <c r="F225" s="9"/>
      <c r="G225" s="9"/>
      <c r="H225" s="9"/>
      <c r="I225" s="9"/>
      <c r="J225" s="9"/>
      <c r="K225" s="9"/>
      <c r="L225" s="9"/>
      <c r="M225" s="9"/>
      <c r="N225" s="9"/>
      <c r="O225" s="53"/>
      <c r="P225" s="53"/>
    </row>
    <row r="226" spans="1:16" ht="15.6" customHeight="1" x14ac:dyDescent="0.2">
      <c r="A226" s="53"/>
      <c r="B226" s="54"/>
      <c r="C226" s="55">
        <v>2017</v>
      </c>
      <c r="D226" s="53"/>
      <c r="E226" s="53"/>
      <c r="F226" s="53"/>
      <c r="G226" s="53"/>
      <c r="H226" s="53"/>
      <c r="I226" s="53"/>
      <c r="J226" s="53"/>
      <c r="K226" s="53"/>
      <c r="L226" s="56"/>
      <c r="M226" s="53"/>
      <c r="N226" s="53"/>
      <c r="O226" s="53"/>
      <c r="P226" s="53"/>
    </row>
    <row r="227" spans="1:16" ht="15.6" customHeight="1" x14ac:dyDescent="0.2">
      <c r="A227" s="439" t="s">
        <v>144</v>
      </c>
      <c r="B227" s="439"/>
      <c r="C227" s="57" t="s">
        <v>26</v>
      </c>
      <c r="D227" s="57" t="s">
        <v>27</v>
      </c>
      <c r="E227" s="57" t="s">
        <v>28</v>
      </c>
      <c r="F227" s="57" t="s">
        <v>29</v>
      </c>
      <c r="G227" s="57" t="s">
        <v>30</v>
      </c>
      <c r="H227" s="57" t="s">
        <v>31</v>
      </c>
      <c r="I227" s="57" t="s">
        <v>32</v>
      </c>
      <c r="J227" s="57" t="s">
        <v>33</v>
      </c>
      <c r="K227" s="57" t="s">
        <v>34</v>
      </c>
      <c r="L227" s="57" t="s">
        <v>35</v>
      </c>
      <c r="M227" s="57" t="s">
        <v>36</v>
      </c>
      <c r="N227" s="57" t="s">
        <v>37</v>
      </c>
      <c r="O227" s="53"/>
      <c r="P227" s="53"/>
    </row>
    <row r="228" spans="1:16" ht="15.6" customHeight="1" x14ac:dyDescent="0.2">
      <c r="A228" s="58" t="s">
        <v>38</v>
      </c>
      <c r="B228" s="59" t="s">
        <v>39</v>
      </c>
      <c r="C228" s="60">
        <v>424890.05499999999</v>
      </c>
      <c r="D228" s="60">
        <v>407578.94900000002</v>
      </c>
      <c r="E228" s="60">
        <v>494570.29599999997</v>
      </c>
      <c r="F228" s="60">
        <v>478371.89600000001</v>
      </c>
      <c r="G228" s="60">
        <v>623070.66599999997</v>
      </c>
      <c r="H228" s="60">
        <v>628145.09499999997</v>
      </c>
      <c r="I228" s="60">
        <v>452870.94099999999</v>
      </c>
      <c r="J228" s="60">
        <v>551790.18299999996</v>
      </c>
      <c r="K228" s="60">
        <v>576131.19299999997</v>
      </c>
      <c r="L228" s="60">
        <v>584219.38699999999</v>
      </c>
      <c r="M228" s="60">
        <v>508181.913</v>
      </c>
      <c r="N228" s="60">
        <v>584269.978</v>
      </c>
      <c r="O228" s="53"/>
      <c r="P228" s="53"/>
    </row>
    <row r="229" spans="1:16" ht="15.6" customHeight="1" x14ac:dyDescent="0.2">
      <c r="A229" s="61"/>
      <c r="B229" s="61"/>
      <c r="C229" s="62"/>
      <c r="D229" s="62"/>
      <c r="E229" s="62"/>
      <c r="F229" s="62"/>
      <c r="G229" s="62"/>
      <c r="H229" s="62"/>
      <c r="I229" s="62"/>
      <c r="J229" s="62"/>
      <c r="K229" s="62"/>
      <c r="L229" s="62"/>
      <c r="M229" s="62"/>
      <c r="N229" s="62"/>
      <c r="O229" s="53"/>
      <c r="P229" s="53"/>
    </row>
    <row r="230" spans="1:16" ht="13.15" customHeight="1" x14ac:dyDescent="0.2">
      <c r="A230" s="58" t="s">
        <v>40</v>
      </c>
      <c r="B230" s="59" t="s">
        <v>39</v>
      </c>
      <c r="C230" s="63">
        <v>1001.5</v>
      </c>
      <c r="D230" s="63">
        <v>313</v>
      </c>
      <c r="E230" s="63">
        <v>458.5</v>
      </c>
      <c r="F230" s="63">
        <v>167.8</v>
      </c>
      <c r="G230" s="63">
        <v>513.46500000000003</v>
      </c>
      <c r="H230" s="63">
        <v>244.25</v>
      </c>
      <c r="I230" s="63">
        <v>1049.3399999999999</v>
      </c>
      <c r="J230" s="63">
        <v>355.6</v>
      </c>
      <c r="K230" s="63">
        <v>228.2</v>
      </c>
      <c r="L230" s="63">
        <v>605.20000000000005</v>
      </c>
      <c r="M230" s="63">
        <v>344</v>
      </c>
      <c r="N230" s="63">
        <v>276.39999999999998</v>
      </c>
      <c r="O230" s="53"/>
      <c r="P230" s="53"/>
    </row>
    <row r="231" spans="1:16" ht="13.15" customHeight="1" x14ac:dyDescent="0.2">
      <c r="A231" s="64"/>
      <c r="B231" s="59" t="s">
        <v>41</v>
      </c>
      <c r="C231" s="60">
        <v>1270.3599999999999</v>
      </c>
      <c r="D231" s="60">
        <v>828.35500000000002</v>
      </c>
      <c r="E231" s="60">
        <v>959.31</v>
      </c>
      <c r="F231" s="60">
        <v>846.21500000000003</v>
      </c>
      <c r="G231" s="60">
        <v>440.11500000000001</v>
      </c>
      <c r="H231" s="60">
        <v>846.07</v>
      </c>
      <c r="I231" s="60">
        <v>2105.6999999999998</v>
      </c>
      <c r="J231" s="60">
        <v>655.84</v>
      </c>
      <c r="K231" s="60">
        <v>1025.19</v>
      </c>
      <c r="L231" s="60">
        <v>1114.78</v>
      </c>
      <c r="M231" s="60">
        <v>372.505</v>
      </c>
      <c r="N231" s="60">
        <v>581.95000000000005</v>
      </c>
      <c r="O231" s="53"/>
      <c r="P231" s="53"/>
    </row>
    <row r="232" spans="1:16" ht="0.6" customHeight="1" x14ac:dyDescent="0.2">
      <c r="A232" s="64"/>
      <c r="B232" s="59" t="s">
        <v>42</v>
      </c>
      <c r="C232" s="63">
        <v>492.06</v>
      </c>
      <c r="D232" s="63">
        <v>752.45</v>
      </c>
      <c r="E232" s="63">
        <v>3739.07</v>
      </c>
      <c r="F232" s="63">
        <v>991.26499999999999</v>
      </c>
      <c r="G232" s="63">
        <v>3576.6750000000002</v>
      </c>
      <c r="H232" s="63">
        <v>1194.4549999999999</v>
      </c>
      <c r="I232" s="63">
        <v>1068.58</v>
      </c>
      <c r="J232" s="63">
        <v>1705.04</v>
      </c>
      <c r="K232" s="63">
        <v>324.04500000000002</v>
      </c>
      <c r="L232" s="63">
        <v>3508.46</v>
      </c>
      <c r="M232" s="63">
        <v>1029.905</v>
      </c>
      <c r="N232" s="63">
        <v>1069.96</v>
      </c>
      <c r="O232" s="53"/>
      <c r="P232" s="53"/>
    </row>
    <row r="233" spans="1:16" ht="35.450000000000003" customHeight="1" x14ac:dyDescent="0.2">
      <c r="A233" s="64"/>
      <c r="B233" s="59" t="s">
        <v>43</v>
      </c>
      <c r="C233" s="60">
        <v>728.86</v>
      </c>
      <c r="D233" s="60">
        <v>957.21500000000003</v>
      </c>
      <c r="E233" s="60">
        <v>970.14</v>
      </c>
      <c r="F233" s="60">
        <v>1510.6849999999999</v>
      </c>
      <c r="G233" s="60">
        <v>928.53</v>
      </c>
      <c r="H233" s="60">
        <v>1093.53</v>
      </c>
      <c r="I233" s="60">
        <v>1177.5250000000001</v>
      </c>
      <c r="J233" s="60">
        <v>843.755</v>
      </c>
      <c r="K233" s="60">
        <v>3895.2950000000001</v>
      </c>
      <c r="L233" s="60">
        <v>1006.9</v>
      </c>
      <c r="M233" s="60">
        <v>2080.8249999999998</v>
      </c>
      <c r="N233" s="60">
        <v>2107.645</v>
      </c>
      <c r="O233" s="53"/>
      <c r="P233" s="53"/>
    </row>
    <row r="234" spans="1:16" ht="15.6" customHeight="1" x14ac:dyDescent="0.2">
      <c r="A234" s="437"/>
      <c r="B234" s="437" t="s">
        <v>44</v>
      </c>
      <c r="C234" s="65">
        <v>3492.78</v>
      </c>
      <c r="D234" s="65">
        <v>2851.02</v>
      </c>
      <c r="E234" s="65">
        <v>6127.02</v>
      </c>
      <c r="F234" s="65">
        <v>3515.9650000000001</v>
      </c>
      <c r="G234" s="65">
        <v>5458.7849999999999</v>
      </c>
      <c r="H234" s="65">
        <v>3378.3049999999998</v>
      </c>
      <c r="I234" s="65">
        <v>5401.1450000000004</v>
      </c>
      <c r="J234" s="65">
        <v>3560.2350000000001</v>
      </c>
      <c r="K234" s="65">
        <v>5472.73</v>
      </c>
      <c r="L234" s="65">
        <v>6235.34</v>
      </c>
      <c r="M234" s="65">
        <v>3827.2350000000001</v>
      </c>
      <c r="N234" s="65">
        <v>4035.9549999999999</v>
      </c>
      <c r="O234" s="53"/>
      <c r="P234" s="53"/>
    </row>
    <row r="235" spans="1:16" ht="15.6" customHeight="1" x14ac:dyDescent="0.2">
      <c r="A235" s="66"/>
      <c r="B235" s="66"/>
      <c r="C235" s="67"/>
      <c r="D235" s="67"/>
      <c r="E235" s="67"/>
      <c r="F235" s="67"/>
      <c r="G235" s="67"/>
      <c r="H235" s="67"/>
      <c r="I235" s="67"/>
      <c r="J235" s="67"/>
      <c r="K235" s="67"/>
      <c r="L235" s="67"/>
      <c r="M235" s="67"/>
      <c r="N235" s="67"/>
      <c r="O235" s="53"/>
      <c r="P235" s="53"/>
    </row>
    <row r="236" spans="1:16" ht="15.6" customHeight="1" x14ac:dyDescent="0.2">
      <c r="A236" s="58" t="s">
        <v>45</v>
      </c>
      <c r="B236" s="59" t="s">
        <v>39</v>
      </c>
      <c r="C236" s="63"/>
      <c r="D236" s="63"/>
      <c r="E236" s="63"/>
      <c r="F236" s="63"/>
      <c r="G236" s="63"/>
      <c r="H236" s="63"/>
      <c r="I236" s="63">
        <v>75</v>
      </c>
      <c r="J236" s="63"/>
      <c r="K236" s="63"/>
      <c r="L236" s="63"/>
      <c r="M236" s="63">
        <v>1100</v>
      </c>
      <c r="N236" s="63"/>
      <c r="O236" s="53"/>
      <c r="P236" s="53"/>
    </row>
    <row r="237" spans="1:16" ht="15.6" customHeight="1" x14ac:dyDescent="0.2">
      <c r="A237" s="64"/>
      <c r="B237" s="59" t="s">
        <v>41</v>
      </c>
      <c r="C237" s="60">
        <v>500</v>
      </c>
      <c r="D237" s="60">
        <v>15</v>
      </c>
      <c r="E237" s="60">
        <v>115</v>
      </c>
      <c r="F237" s="60">
        <v>10</v>
      </c>
      <c r="G237" s="60">
        <v>175</v>
      </c>
      <c r="H237" s="60">
        <v>303</v>
      </c>
      <c r="I237" s="60">
        <v>171</v>
      </c>
      <c r="J237" s="60">
        <v>720</v>
      </c>
      <c r="K237" s="60">
        <v>475</v>
      </c>
      <c r="L237" s="60">
        <v>445</v>
      </c>
      <c r="M237" s="60">
        <v>80</v>
      </c>
      <c r="N237" s="60">
        <v>192</v>
      </c>
      <c r="O237" s="53"/>
      <c r="P237" s="53"/>
    </row>
    <row r="238" spans="1:16" ht="15.6" customHeight="1" x14ac:dyDescent="0.2">
      <c r="A238" s="64"/>
      <c r="B238" s="59" t="s">
        <v>42</v>
      </c>
      <c r="C238" s="63">
        <v>500</v>
      </c>
      <c r="D238" s="63"/>
      <c r="E238" s="63">
        <v>15</v>
      </c>
      <c r="F238" s="63">
        <v>240</v>
      </c>
      <c r="G238" s="63">
        <v>165</v>
      </c>
      <c r="H238" s="63">
        <v>165</v>
      </c>
      <c r="I238" s="63">
        <v>25</v>
      </c>
      <c r="J238" s="63">
        <v>280</v>
      </c>
      <c r="K238" s="63">
        <v>70</v>
      </c>
      <c r="L238" s="63">
        <v>855</v>
      </c>
      <c r="M238" s="63">
        <v>210</v>
      </c>
      <c r="N238" s="63">
        <v>255</v>
      </c>
      <c r="O238" s="53"/>
      <c r="P238" s="53"/>
    </row>
    <row r="239" spans="1:16" ht="15.6" customHeight="1" x14ac:dyDescent="0.2">
      <c r="A239" s="64"/>
      <c r="B239" s="59" t="s">
        <v>43</v>
      </c>
      <c r="C239" s="60">
        <v>995</v>
      </c>
      <c r="D239" s="60">
        <v>1036</v>
      </c>
      <c r="E239" s="60">
        <v>1058.8</v>
      </c>
      <c r="F239" s="60">
        <v>534</v>
      </c>
      <c r="G239" s="60">
        <v>1084</v>
      </c>
      <c r="H239" s="60">
        <v>1636</v>
      </c>
      <c r="I239" s="60">
        <v>2249.5</v>
      </c>
      <c r="J239" s="60">
        <v>3830</v>
      </c>
      <c r="K239" s="60">
        <v>2592</v>
      </c>
      <c r="L239" s="60">
        <v>3985</v>
      </c>
      <c r="M239" s="60">
        <v>1643</v>
      </c>
      <c r="N239" s="60">
        <v>2522</v>
      </c>
      <c r="O239" s="53"/>
      <c r="P239" s="53"/>
    </row>
    <row r="240" spans="1:16" ht="15.6" customHeight="1" x14ac:dyDescent="0.2">
      <c r="A240" s="437"/>
      <c r="B240" s="437" t="s">
        <v>44</v>
      </c>
      <c r="C240" s="65">
        <v>1995</v>
      </c>
      <c r="D240" s="65">
        <v>1051</v>
      </c>
      <c r="E240" s="65">
        <v>1188.8</v>
      </c>
      <c r="F240" s="65">
        <v>784</v>
      </c>
      <c r="G240" s="65">
        <v>1424</v>
      </c>
      <c r="H240" s="65">
        <v>2104</v>
      </c>
      <c r="I240" s="65">
        <v>2520.5</v>
      </c>
      <c r="J240" s="65">
        <v>4830</v>
      </c>
      <c r="K240" s="65">
        <v>3137</v>
      </c>
      <c r="L240" s="65">
        <v>5285</v>
      </c>
      <c r="M240" s="65">
        <v>3033</v>
      </c>
      <c r="N240" s="65">
        <v>2969</v>
      </c>
      <c r="O240" s="53"/>
      <c r="P240" s="53"/>
    </row>
    <row r="241" spans="1:16" ht="15.6" customHeight="1" x14ac:dyDescent="0.2">
      <c r="A241" s="66"/>
      <c r="B241" s="66"/>
      <c r="C241" s="67"/>
      <c r="D241" s="67"/>
      <c r="E241" s="67"/>
      <c r="F241" s="67"/>
      <c r="G241" s="67"/>
      <c r="H241" s="67"/>
      <c r="I241" s="67"/>
      <c r="J241" s="67"/>
      <c r="K241" s="67"/>
      <c r="L241" s="67"/>
      <c r="M241" s="67"/>
      <c r="N241" s="67"/>
      <c r="O241" s="53"/>
      <c r="P241" s="53"/>
    </row>
    <row r="242" spans="1:16" ht="15.6" customHeight="1" x14ac:dyDescent="0.2">
      <c r="A242" s="58" t="s">
        <v>46</v>
      </c>
      <c r="B242" s="59" t="s">
        <v>41</v>
      </c>
      <c r="C242" s="63">
        <v>100</v>
      </c>
      <c r="D242" s="63">
        <v>40</v>
      </c>
      <c r="E242" s="63">
        <v>285</v>
      </c>
      <c r="F242" s="63">
        <v>450</v>
      </c>
      <c r="G242" s="63">
        <v>100</v>
      </c>
      <c r="H242" s="63">
        <v>15</v>
      </c>
      <c r="I242" s="63"/>
      <c r="J242" s="63">
        <v>65</v>
      </c>
      <c r="K242" s="63"/>
      <c r="L242" s="63"/>
      <c r="M242" s="63"/>
      <c r="N242" s="63"/>
      <c r="O242" s="53"/>
      <c r="P242" s="53"/>
    </row>
    <row r="243" spans="1:16" ht="15.6" customHeight="1" x14ac:dyDescent="0.2">
      <c r="A243" s="64"/>
      <c r="B243" s="59" t="s">
        <v>42</v>
      </c>
      <c r="C243" s="60"/>
      <c r="D243" s="60"/>
      <c r="E243" s="60">
        <v>25</v>
      </c>
      <c r="F243" s="60"/>
      <c r="G243" s="60"/>
      <c r="H243" s="60"/>
      <c r="I243" s="60"/>
      <c r="J243" s="60">
        <v>60</v>
      </c>
      <c r="K243" s="60"/>
      <c r="L243" s="60">
        <v>25</v>
      </c>
      <c r="M243" s="60"/>
      <c r="N243" s="60"/>
      <c r="O243" s="53"/>
      <c r="P243" s="53"/>
    </row>
    <row r="244" spans="1:16" ht="15.6" customHeight="1" x14ac:dyDescent="0.2">
      <c r="A244" s="64"/>
      <c r="B244" s="59" t="s">
        <v>43</v>
      </c>
      <c r="C244" s="63">
        <v>625</v>
      </c>
      <c r="D244" s="63">
        <v>475</v>
      </c>
      <c r="E244" s="63">
        <v>380</v>
      </c>
      <c r="F244" s="63">
        <v>220</v>
      </c>
      <c r="G244" s="63">
        <v>95</v>
      </c>
      <c r="H244" s="63">
        <v>200</v>
      </c>
      <c r="I244" s="63">
        <v>185</v>
      </c>
      <c r="J244" s="63">
        <v>685</v>
      </c>
      <c r="K244" s="63">
        <v>505</v>
      </c>
      <c r="L244" s="63">
        <v>635</v>
      </c>
      <c r="M244" s="63">
        <v>378</v>
      </c>
      <c r="N244" s="63">
        <v>155</v>
      </c>
      <c r="O244" s="53"/>
      <c r="P244" s="53"/>
    </row>
    <row r="245" spans="1:16" ht="15.6" customHeight="1" x14ac:dyDescent="0.2">
      <c r="A245" s="64"/>
      <c r="B245" s="59" t="s">
        <v>44</v>
      </c>
      <c r="C245" s="65">
        <v>725</v>
      </c>
      <c r="D245" s="65">
        <v>515</v>
      </c>
      <c r="E245" s="65">
        <v>690</v>
      </c>
      <c r="F245" s="65">
        <v>670</v>
      </c>
      <c r="G245" s="65">
        <v>195</v>
      </c>
      <c r="H245" s="65">
        <v>215</v>
      </c>
      <c r="I245" s="65">
        <v>185</v>
      </c>
      <c r="J245" s="65">
        <v>810</v>
      </c>
      <c r="K245" s="65">
        <v>505</v>
      </c>
      <c r="L245" s="65">
        <v>660</v>
      </c>
      <c r="M245" s="65">
        <v>378</v>
      </c>
      <c r="N245" s="65">
        <v>155</v>
      </c>
      <c r="O245" s="53"/>
      <c r="P245" s="53"/>
    </row>
    <row r="246" spans="1:16" ht="15.6" customHeight="1" x14ac:dyDescent="0.2">
      <c r="A246" s="437"/>
      <c r="B246" s="437"/>
      <c r="C246" s="67"/>
      <c r="D246" s="67"/>
      <c r="E246" s="67"/>
      <c r="F246" s="67"/>
      <c r="G246" s="67"/>
      <c r="H246" s="67"/>
      <c r="I246" s="67"/>
      <c r="J246" s="67"/>
      <c r="K246" s="67"/>
      <c r="L246" s="67"/>
      <c r="M246" s="67"/>
      <c r="N246" s="67"/>
      <c r="O246" s="53"/>
      <c r="P246" s="53"/>
    </row>
    <row r="247" spans="1:16" ht="15.6" customHeight="1" x14ac:dyDescent="0.2">
      <c r="A247" s="66" t="s">
        <v>47</v>
      </c>
      <c r="B247" s="66" t="s">
        <v>39</v>
      </c>
      <c r="C247" s="60">
        <v>25140</v>
      </c>
      <c r="D247" s="60">
        <v>17935</v>
      </c>
      <c r="E247" s="60">
        <v>10700</v>
      </c>
      <c r="F247" s="60">
        <v>12790</v>
      </c>
      <c r="G247" s="60">
        <v>37297</v>
      </c>
      <c r="H247" s="60">
        <v>18580</v>
      </c>
      <c r="I247" s="60">
        <v>31444</v>
      </c>
      <c r="J247" s="60">
        <v>27705</v>
      </c>
      <c r="K247" s="60">
        <v>12825</v>
      </c>
      <c r="L247" s="60">
        <v>15780</v>
      </c>
      <c r="M247" s="60">
        <v>33255</v>
      </c>
      <c r="N247" s="60">
        <v>35875</v>
      </c>
      <c r="O247" s="53"/>
      <c r="P247" s="53"/>
    </row>
    <row r="248" spans="1:16" ht="15.6" customHeight="1" x14ac:dyDescent="0.2">
      <c r="A248" s="58"/>
      <c r="B248" s="59" t="s">
        <v>41</v>
      </c>
      <c r="C248" s="63">
        <v>7850</v>
      </c>
      <c r="D248" s="63">
        <v>4485</v>
      </c>
      <c r="E248" s="63">
        <v>9020</v>
      </c>
      <c r="F248" s="63">
        <v>10440</v>
      </c>
      <c r="G248" s="63">
        <v>4860</v>
      </c>
      <c r="H248" s="63">
        <v>12070</v>
      </c>
      <c r="I248" s="63">
        <v>19691</v>
      </c>
      <c r="J248" s="63">
        <v>17050</v>
      </c>
      <c r="K248" s="63">
        <v>8325</v>
      </c>
      <c r="L248" s="63">
        <v>4840</v>
      </c>
      <c r="M248" s="63">
        <v>5759</v>
      </c>
      <c r="N248" s="63">
        <v>8038.1</v>
      </c>
      <c r="O248" s="53"/>
      <c r="P248" s="53"/>
    </row>
    <row r="249" spans="1:16" ht="15.6" customHeight="1" x14ac:dyDescent="0.2">
      <c r="A249" s="64"/>
      <c r="B249" s="59" t="s">
        <v>42</v>
      </c>
      <c r="C249" s="60">
        <v>350</v>
      </c>
      <c r="D249" s="60"/>
      <c r="E249" s="60"/>
      <c r="F249" s="60"/>
      <c r="G249" s="60"/>
      <c r="H249" s="60">
        <v>30</v>
      </c>
      <c r="I249" s="60"/>
      <c r="J249" s="60">
        <v>100</v>
      </c>
      <c r="K249" s="60">
        <v>150</v>
      </c>
      <c r="L249" s="60"/>
      <c r="M249" s="60">
        <v>300</v>
      </c>
      <c r="N249" s="60">
        <v>200</v>
      </c>
      <c r="O249" s="53"/>
      <c r="P249" s="53"/>
    </row>
    <row r="250" spans="1:16" ht="15.6" customHeight="1" x14ac:dyDescent="0.2">
      <c r="A250" s="64"/>
      <c r="B250" s="59" t="s">
        <v>43</v>
      </c>
      <c r="C250" s="63"/>
      <c r="D250" s="63"/>
      <c r="E250" s="63"/>
      <c r="F250" s="63"/>
      <c r="G250" s="63"/>
      <c r="H250" s="63"/>
      <c r="I250" s="63"/>
      <c r="J250" s="63"/>
      <c r="K250" s="63"/>
      <c r="L250" s="63"/>
      <c r="M250" s="63"/>
      <c r="N250" s="63">
        <v>100</v>
      </c>
      <c r="O250" s="53"/>
      <c r="P250" s="53"/>
    </row>
    <row r="251" spans="1:16" ht="15.6" customHeight="1" x14ac:dyDescent="0.2">
      <c r="A251" s="64"/>
      <c r="B251" s="59" t="s">
        <v>44</v>
      </c>
      <c r="C251" s="65">
        <v>33340</v>
      </c>
      <c r="D251" s="65">
        <v>22420</v>
      </c>
      <c r="E251" s="65">
        <v>19720</v>
      </c>
      <c r="F251" s="65">
        <v>23230</v>
      </c>
      <c r="G251" s="65">
        <v>42157</v>
      </c>
      <c r="H251" s="65">
        <v>30680</v>
      </c>
      <c r="I251" s="65">
        <v>51135</v>
      </c>
      <c r="J251" s="65">
        <v>44855</v>
      </c>
      <c r="K251" s="65">
        <v>21300</v>
      </c>
      <c r="L251" s="65">
        <v>20620</v>
      </c>
      <c r="M251" s="65">
        <v>39314</v>
      </c>
      <c r="N251" s="65">
        <v>44213.1</v>
      </c>
      <c r="O251" s="53"/>
      <c r="P251" s="53"/>
    </row>
    <row r="252" spans="1:16" ht="15.6" customHeight="1" x14ac:dyDescent="0.2">
      <c r="A252" s="437"/>
      <c r="B252" s="437"/>
      <c r="C252" s="67"/>
      <c r="D252" s="67"/>
      <c r="E252" s="67"/>
      <c r="F252" s="67"/>
      <c r="G252" s="67"/>
      <c r="H252" s="67"/>
      <c r="I252" s="67"/>
      <c r="J252" s="67"/>
      <c r="K252" s="67"/>
      <c r="L252" s="67"/>
      <c r="M252" s="67"/>
      <c r="N252" s="67"/>
      <c r="O252" s="53"/>
      <c r="P252" s="53"/>
    </row>
    <row r="253" spans="1:16" ht="15.6" customHeight="1" x14ac:dyDescent="0.2">
      <c r="A253" s="66" t="s">
        <v>48</v>
      </c>
      <c r="B253" s="66" t="s">
        <v>43</v>
      </c>
      <c r="C253" s="60">
        <v>55</v>
      </c>
      <c r="D253" s="60">
        <v>30</v>
      </c>
      <c r="E253" s="60">
        <v>26</v>
      </c>
      <c r="F253" s="60">
        <v>20</v>
      </c>
      <c r="G253" s="60">
        <v>10</v>
      </c>
      <c r="H253" s="60">
        <v>10</v>
      </c>
      <c r="I253" s="60">
        <v>35</v>
      </c>
      <c r="J253" s="60"/>
      <c r="K253" s="60"/>
      <c r="L253" s="60"/>
      <c r="M253" s="60"/>
      <c r="N253" s="60"/>
      <c r="O253" s="53"/>
      <c r="P253" s="53"/>
    </row>
    <row r="254" spans="1:16" ht="15.6" customHeight="1" x14ac:dyDescent="0.2">
      <c r="A254" s="58"/>
      <c r="B254" s="59" t="s">
        <v>44</v>
      </c>
      <c r="C254" s="65">
        <v>55</v>
      </c>
      <c r="D254" s="65">
        <v>30</v>
      </c>
      <c r="E254" s="65">
        <v>26</v>
      </c>
      <c r="F254" s="65">
        <v>20</v>
      </c>
      <c r="G254" s="65">
        <v>10</v>
      </c>
      <c r="H254" s="65">
        <v>10</v>
      </c>
      <c r="I254" s="65">
        <v>35</v>
      </c>
      <c r="J254" s="65"/>
      <c r="K254" s="65"/>
      <c r="L254" s="65"/>
      <c r="M254" s="65"/>
      <c r="N254" s="65"/>
      <c r="O254" s="53"/>
      <c r="P254" s="53"/>
    </row>
    <row r="255" spans="1:16" ht="15.6" customHeight="1" x14ac:dyDescent="0.2">
      <c r="A255" s="53"/>
      <c r="B255" s="54"/>
      <c r="C255" s="55"/>
      <c r="D255" s="53"/>
      <c r="E255" s="53"/>
      <c r="F255" s="53"/>
      <c r="G255" s="53"/>
      <c r="H255" s="53"/>
      <c r="I255" s="53"/>
      <c r="J255" s="53"/>
      <c r="K255" s="53"/>
      <c r="L255" s="56"/>
      <c r="M255" s="53"/>
      <c r="N255" s="53"/>
      <c r="O255" s="53"/>
      <c r="P255" s="53"/>
    </row>
    <row r="256" spans="1:16" ht="15.6" customHeight="1" x14ac:dyDescent="0.2">
      <c r="A256" s="53"/>
      <c r="B256" s="54"/>
      <c r="C256" s="55">
        <v>2016</v>
      </c>
      <c r="D256" s="53"/>
      <c r="E256" s="53"/>
      <c r="F256" s="53"/>
      <c r="G256" s="53"/>
      <c r="H256" s="53"/>
      <c r="I256" s="53"/>
      <c r="J256" s="53"/>
      <c r="K256" s="53"/>
      <c r="L256" s="56"/>
      <c r="M256" s="53"/>
      <c r="N256" s="53"/>
      <c r="O256" s="53"/>
      <c r="P256" s="53"/>
    </row>
    <row r="257" spans="1:16" ht="15.6" customHeight="1" x14ac:dyDescent="0.2">
      <c r="A257" s="53"/>
      <c r="B257" s="54"/>
      <c r="C257" s="55">
        <v>2016</v>
      </c>
      <c r="D257" s="53"/>
      <c r="E257" s="53"/>
      <c r="F257" s="53"/>
      <c r="G257" s="53"/>
      <c r="H257" s="53"/>
      <c r="I257" s="53"/>
      <c r="J257" s="53"/>
      <c r="K257" s="53"/>
      <c r="L257" s="56"/>
      <c r="M257" s="53"/>
      <c r="N257" s="53"/>
      <c r="O257" s="53"/>
      <c r="P257" s="53"/>
    </row>
    <row r="258" spans="1:16" ht="15.6" customHeight="1" x14ac:dyDescent="0.2">
      <c r="A258" s="439" t="s">
        <v>144</v>
      </c>
      <c r="B258" s="439"/>
      <c r="C258" s="57" t="s">
        <v>26</v>
      </c>
      <c r="D258" s="57" t="s">
        <v>27</v>
      </c>
      <c r="E258" s="57" t="s">
        <v>28</v>
      </c>
      <c r="F258" s="57" t="s">
        <v>29</v>
      </c>
      <c r="G258" s="57" t="s">
        <v>30</v>
      </c>
      <c r="H258" s="57" t="s">
        <v>31</v>
      </c>
      <c r="I258" s="57" t="s">
        <v>32</v>
      </c>
      <c r="J258" s="57" t="s">
        <v>33</v>
      </c>
      <c r="K258" s="57" t="s">
        <v>34</v>
      </c>
      <c r="L258" s="57" t="s">
        <v>35</v>
      </c>
      <c r="M258" s="57" t="s">
        <v>36</v>
      </c>
      <c r="N258" s="57" t="s">
        <v>37</v>
      </c>
      <c r="O258" s="53"/>
      <c r="P258" s="53"/>
    </row>
    <row r="259" spans="1:16" ht="15.6" customHeight="1" x14ac:dyDescent="0.2">
      <c r="A259" s="58" t="s">
        <v>38</v>
      </c>
      <c r="B259" s="59" t="s">
        <v>39</v>
      </c>
      <c r="C259" s="68">
        <v>294426.37400000001</v>
      </c>
      <c r="D259" s="68">
        <v>253640.42100000003</v>
      </c>
      <c r="E259" s="68">
        <v>229931.56099999996</v>
      </c>
      <c r="F259" s="68">
        <v>308412.18199999997</v>
      </c>
      <c r="G259" s="69">
        <v>346624.40600000002</v>
      </c>
      <c r="H259" s="69">
        <v>314480.25200000009</v>
      </c>
      <c r="I259" s="68">
        <v>313194.89500000002</v>
      </c>
      <c r="J259" s="69">
        <v>354483.29500000004</v>
      </c>
      <c r="K259" s="68">
        <v>356639.49400000001</v>
      </c>
      <c r="L259" s="68">
        <v>327514.82200000004</v>
      </c>
      <c r="M259" s="68">
        <v>372770.76700000005</v>
      </c>
      <c r="N259" s="68">
        <v>392829.75299999997</v>
      </c>
      <c r="O259" s="53"/>
      <c r="P259" s="53"/>
    </row>
    <row r="260" spans="1:16" ht="15.6" customHeight="1" x14ac:dyDescent="0.2">
      <c r="A260" s="61"/>
      <c r="B260" s="61"/>
      <c r="C260" s="70"/>
      <c r="D260" s="70"/>
      <c r="E260" s="70"/>
      <c r="F260" s="70"/>
      <c r="G260" s="70"/>
      <c r="H260" s="70"/>
      <c r="I260" s="70"/>
      <c r="J260" s="70"/>
      <c r="K260" s="70"/>
      <c r="L260" s="71"/>
      <c r="M260" s="70"/>
      <c r="N260" s="70"/>
      <c r="O260" s="53"/>
      <c r="P260" s="53"/>
    </row>
    <row r="261" spans="1:16" ht="15.6" customHeight="1" x14ac:dyDescent="0.2">
      <c r="A261" s="58" t="s">
        <v>40</v>
      </c>
      <c r="B261" s="59" t="s">
        <v>39</v>
      </c>
      <c r="C261" s="44">
        <v>3593.61</v>
      </c>
      <c r="D261" s="44">
        <v>7825</v>
      </c>
      <c r="E261" s="44">
        <v>12030.255000000001</v>
      </c>
      <c r="F261" s="44">
        <v>11540</v>
      </c>
      <c r="G261" s="72">
        <v>5672.58</v>
      </c>
      <c r="H261" s="72">
        <v>2144.9449999999997</v>
      </c>
      <c r="I261" s="44">
        <v>6591.3250000000007</v>
      </c>
      <c r="J261" s="72">
        <v>2059.7249999999999</v>
      </c>
      <c r="K261" s="44">
        <v>919.65</v>
      </c>
      <c r="L261" s="44">
        <v>52.5</v>
      </c>
      <c r="M261" s="44">
        <v>766</v>
      </c>
      <c r="N261" s="44">
        <v>1197.5</v>
      </c>
      <c r="O261" s="53"/>
      <c r="P261" s="53"/>
    </row>
    <row r="262" spans="1:16" ht="15.6" customHeight="1" x14ac:dyDescent="0.2">
      <c r="A262" s="64"/>
      <c r="B262" s="59" t="s">
        <v>41</v>
      </c>
      <c r="C262" s="44">
        <v>418.35</v>
      </c>
      <c r="D262" s="44">
        <v>293.61</v>
      </c>
      <c r="E262" s="44">
        <v>372.26499999999999</v>
      </c>
      <c r="F262" s="44">
        <v>759.11500000000001</v>
      </c>
      <c r="G262" s="72">
        <v>677.22</v>
      </c>
      <c r="H262" s="72">
        <v>1550.0450000000001</v>
      </c>
      <c r="I262" s="44">
        <v>2583.7649999999999</v>
      </c>
      <c r="J262" s="72">
        <v>695.68</v>
      </c>
      <c r="K262" s="44">
        <v>832.65499999999997</v>
      </c>
      <c r="L262" s="44">
        <v>204.24</v>
      </c>
      <c r="M262" s="44">
        <v>259.45</v>
      </c>
      <c r="N262" s="44">
        <v>850.65000000000009</v>
      </c>
      <c r="O262" s="53"/>
      <c r="P262" s="53"/>
    </row>
    <row r="263" spans="1:16" ht="15.6" customHeight="1" x14ac:dyDescent="0.2">
      <c r="A263" s="64"/>
      <c r="B263" s="59" t="s">
        <v>42</v>
      </c>
      <c r="C263" s="44">
        <v>290.14999999999998</v>
      </c>
      <c r="D263" s="44">
        <v>3166.15</v>
      </c>
      <c r="E263" s="44">
        <v>752.07500000000005</v>
      </c>
      <c r="F263" s="44">
        <v>616.97500000000002</v>
      </c>
      <c r="G263" s="72">
        <v>4911.8100000000004</v>
      </c>
      <c r="H263" s="72">
        <v>844.96499999999992</v>
      </c>
      <c r="I263" s="44">
        <v>5248.66</v>
      </c>
      <c r="J263" s="72">
        <v>5328.7950000000001</v>
      </c>
      <c r="K263" s="44">
        <v>675.51499999999999</v>
      </c>
      <c r="L263" s="44">
        <v>137.94999999999999</v>
      </c>
      <c r="M263" s="44">
        <v>4467.0249999999996</v>
      </c>
      <c r="N263" s="44">
        <v>4488.95</v>
      </c>
      <c r="O263" s="53"/>
      <c r="P263" s="53"/>
    </row>
    <row r="264" spans="1:16" ht="15.6" customHeight="1" x14ac:dyDescent="0.2">
      <c r="A264" s="64"/>
      <c r="B264" s="59" t="s">
        <v>43</v>
      </c>
      <c r="C264" s="44">
        <v>436.38</v>
      </c>
      <c r="D264" s="44">
        <v>2576.8999999999996</v>
      </c>
      <c r="E264" s="44">
        <v>301.05</v>
      </c>
      <c r="F264" s="44">
        <v>1159.585</v>
      </c>
      <c r="G264" s="72">
        <v>730.38000000000011</v>
      </c>
      <c r="H264" s="72">
        <v>4636.6000000000004</v>
      </c>
      <c r="I264" s="44">
        <v>3791.5650000000001</v>
      </c>
      <c r="J264" s="72">
        <v>4378.9400000000005</v>
      </c>
      <c r="K264" s="44">
        <v>3779.09</v>
      </c>
      <c r="L264" s="44">
        <v>375.5</v>
      </c>
      <c r="M264" s="44">
        <v>4126.5349999999999</v>
      </c>
      <c r="N264" s="44">
        <v>856.38000000000011</v>
      </c>
      <c r="O264" s="53"/>
      <c r="P264" s="53"/>
    </row>
    <row r="265" spans="1:16" ht="13.15" customHeight="1" x14ac:dyDescent="0.2">
      <c r="A265" s="437" t="s">
        <v>44</v>
      </c>
      <c r="B265" s="437"/>
      <c r="C265" s="73">
        <v>4738.49</v>
      </c>
      <c r="D265" s="73">
        <v>13861.66</v>
      </c>
      <c r="E265" s="73">
        <v>13455.645</v>
      </c>
      <c r="F265" s="73">
        <v>14075.674999999999</v>
      </c>
      <c r="G265" s="74">
        <v>11991.990000000002</v>
      </c>
      <c r="H265" s="74">
        <v>9176.5550000000003</v>
      </c>
      <c r="I265" s="73">
        <v>18215.314999999999</v>
      </c>
      <c r="J265" s="74">
        <v>12463.14</v>
      </c>
      <c r="K265" s="73">
        <v>6206.91</v>
      </c>
      <c r="L265" s="73">
        <v>770.19</v>
      </c>
      <c r="M265" s="73">
        <v>9619.0099999999984</v>
      </c>
      <c r="N265" s="73">
        <v>7393.48</v>
      </c>
      <c r="O265" s="53"/>
      <c r="P265" s="53"/>
    </row>
    <row r="266" spans="1:16" ht="13.15" customHeight="1" x14ac:dyDescent="0.2">
      <c r="A266" s="66"/>
      <c r="B266" s="66"/>
      <c r="C266" s="75"/>
      <c r="D266" s="75"/>
      <c r="E266" s="75"/>
      <c r="F266" s="75"/>
      <c r="G266" s="75"/>
      <c r="H266" s="75"/>
      <c r="I266" s="75"/>
      <c r="J266" s="75"/>
      <c r="K266" s="76"/>
      <c r="L266" s="77"/>
      <c r="M266" s="77"/>
      <c r="N266" s="77"/>
      <c r="O266" s="53"/>
      <c r="P266" s="53"/>
    </row>
    <row r="267" spans="1:16" ht="25.15" customHeight="1" x14ac:dyDescent="0.2">
      <c r="A267" s="58" t="s">
        <v>45</v>
      </c>
      <c r="B267" s="59" t="s">
        <v>39</v>
      </c>
      <c r="C267" s="44"/>
      <c r="D267" s="44"/>
      <c r="E267" s="44">
        <v>125</v>
      </c>
      <c r="F267" s="44">
        <v>335</v>
      </c>
      <c r="G267" s="44"/>
      <c r="H267" s="44">
        <v>75</v>
      </c>
      <c r="I267" s="44">
        <v>295</v>
      </c>
      <c r="J267" s="72">
        <v>300</v>
      </c>
      <c r="K267" s="44">
        <v>290</v>
      </c>
      <c r="L267" s="44"/>
      <c r="M267" s="72"/>
      <c r="N267" s="44"/>
      <c r="O267" s="53"/>
      <c r="P267" s="53"/>
    </row>
    <row r="268" spans="1:16" ht="15.6" customHeight="1" x14ac:dyDescent="0.2">
      <c r="A268" s="64"/>
      <c r="B268" s="59" t="s">
        <v>41</v>
      </c>
      <c r="C268" s="44">
        <v>25</v>
      </c>
      <c r="D268" s="44">
        <v>250</v>
      </c>
      <c r="E268" s="44">
        <v>1555</v>
      </c>
      <c r="F268" s="44">
        <v>1115</v>
      </c>
      <c r="G268" s="72">
        <v>734</v>
      </c>
      <c r="H268" s="72">
        <v>2175</v>
      </c>
      <c r="I268" s="44">
        <v>445</v>
      </c>
      <c r="J268" s="72">
        <v>2711</v>
      </c>
      <c r="K268" s="44">
        <v>1505</v>
      </c>
      <c r="L268" s="44">
        <v>190</v>
      </c>
      <c r="M268" s="44">
        <v>50</v>
      </c>
      <c r="N268" s="44"/>
      <c r="O268" s="53"/>
      <c r="P268" s="53"/>
    </row>
    <row r="269" spans="1:16" ht="15.6" customHeight="1" x14ac:dyDescent="0.2">
      <c r="A269" s="64"/>
      <c r="B269" s="59" t="s">
        <v>42</v>
      </c>
      <c r="C269" s="44">
        <v>645</v>
      </c>
      <c r="D269" s="44">
        <v>308</v>
      </c>
      <c r="E269" s="44">
        <v>1275</v>
      </c>
      <c r="F269" s="44">
        <v>282</v>
      </c>
      <c r="G269" s="72">
        <v>378</v>
      </c>
      <c r="H269" s="72">
        <v>280</v>
      </c>
      <c r="I269" s="44">
        <v>885</v>
      </c>
      <c r="J269" s="72">
        <v>485</v>
      </c>
      <c r="K269" s="44">
        <v>520</v>
      </c>
      <c r="L269" s="44">
        <v>215</v>
      </c>
      <c r="M269" s="44">
        <v>125</v>
      </c>
      <c r="N269" s="44">
        <v>75</v>
      </c>
      <c r="O269" s="53"/>
      <c r="P269" s="53"/>
    </row>
    <row r="270" spans="1:16" ht="15.6" customHeight="1" x14ac:dyDescent="0.2">
      <c r="A270" s="64"/>
      <c r="B270" s="59" t="s">
        <v>43</v>
      </c>
      <c r="C270" s="44">
        <v>1981</v>
      </c>
      <c r="D270" s="44">
        <v>2208</v>
      </c>
      <c r="E270" s="44">
        <v>2545</v>
      </c>
      <c r="F270" s="44">
        <v>4358</v>
      </c>
      <c r="G270" s="72">
        <v>2032</v>
      </c>
      <c r="H270" s="72">
        <v>4557</v>
      </c>
      <c r="I270" s="44">
        <v>3498</v>
      </c>
      <c r="J270" s="72">
        <v>4014</v>
      </c>
      <c r="K270" s="44">
        <v>3204</v>
      </c>
      <c r="L270" s="44">
        <v>2474</v>
      </c>
      <c r="M270" s="44">
        <v>2539</v>
      </c>
      <c r="N270" s="44">
        <v>2889.5149999999999</v>
      </c>
      <c r="O270" s="53"/>
      <c r="P270" s="53"/>
    </row>
    <row r="271" spans="1:16" ht="15.6" customHeight="1" x14ac:dyDescent="0.2">
      <c r="A271" s="437" t="s">
        <v>44</v>
      </c>
      <c r="B271" s="437"/>
      <c r="C271" s="73">
        <v>2651</v>
      </c>
      <c r="D271" s="73">
        <v>2766</v>
      </c>
      <c r="E271" s="73">
        <v>5500</v>
      </c>
      <c r="F271" s="73">
        <v>6090</v>
      </c>
      <c r="G271" s="74">
        <v>3144</v>
      </c>
      <c r="H271" s="74">
        <v>7087</v>
      </c>
      <c r="I271" s="73">
        <v>5123</v>
      </c>
      <c r="J271" s="74">
        <v>7510</v>
      </c>
      <c r="K271" s="73">
        <v>5519</v>
      </c>
      <c r="L271" s="73">
        <v>2879</v>
      </c>
      <c r="M271" s="73">
        <v>2714</v>
      </c>
      <c r="N271" s="73">
        <v>2964.5149999999999</v>
      </c>
      <c r="O271" s="53"/>
      <c r="P271" s="53"/>
    </row>
    <row r="272" spans="1:16" ht="15.6" customHeight="1" x14ac:dyDescent="0.2">
      <c r="A272" s="66"/>
      <c r="B272" s="66"/>
      <c r="C272" s="75"/>
      <c r="D272" s="75"/>
      <c r="E272" s="75"/>
      <c r="F272" s="75"/>
      <c r="G272" s="75"/>
      <c r="H272" s="75"/>
      <c r="I272" s="75"/>
      <c r="J272" s="75"/>
      <c r="K272" s="76"/>
      <c r="L272" s="77"/>
      <c r="M272" s="77"/>
      <c r="N272" s="77"/>
      <c r="O272" s="53"/>
      <c r="P272" s="53"/>
    </row>
    <row r="273" spans="1:16" ht="15.6" customHeight="1" x14ac:dyDescent="0.2">
      <c r="A273" s="58" t="s">
        <v>46</v>
      </c>
      <c r="B273" s="59" t="s">
        <v>39</v>
      </c>
      <c r="C273" s="44"/>
      <c r="D273" s="44"/>
      <c r="E273" s="44"/>
      <c r="F273" s="44"/>
      <c r="G273" s="44"/>
      <c r="H273" s="44"/>
      <c r="I273" s="44"/>
      <c r="J273" s="44"/>
      <c r="K273" s="44">
        <v>450</v>
      </c>
      <c r="L273" s="44"/>
      <c r="M273" s="44"/>
      <c r="N273" s="44"/>
      <c r="O273" s="53"/>
      <c r="P273" s="53"/>
    </row>
    <row r="274" spans="1:16" ht="15.6" customHeight="1" x14ac:dyDescent="0.2">
      <c r="A274" s="64"/>
      <c r="B274" s="59" t="s">
        <v>41</v>
      </c>
      <c r="C274" s="44"/>
      <c r="D274" s="44"/>
      <c r="E274" s="44"/>
      <c r="F274" s="44"/>
      <c r="G274" s="44"/>
      <c r="H274" s="44">
        <v>15</v>
      </c>
      <c r="I274" s="72"/>
      <c r="J274" s="78"/>
      <c r="K274" s="44">
        <v>260</v>
      </c>
      <c r="L274" s="44">
        <v>100</v>
      </c>
      <c r="M274" s="44">
        <v>625</v>
      </c>
      <c r="N274" s="44"/>
      <c r="O274" s="53"/>
      <c r="P274" s="53"/>
    </row>
    <row r="275" spans="1:16" ht="15.6" customHeight="1" x14ac:dyDescent="0.2">
      <c r="A275" s="64"/>
      <c r="B275" s="59" t="s">
        <v>42</v>
      </c>
      <c r="C275" s="44">
        <v>20</v>
      </c>
      <c r="D275" s="44"/>
      <c r="E275" s="44">
        <v>100</v>
      </c>
      <c r="F275" s="44">
        <v>15</v>
      </c>
      <c r="G275" s="44"/>
      <c r="H275" s="44">
        <v>15</v>
      </c>
      <c r="I275" s="44"/>
      <c r="J275" s="72">
        <v>95</v>
      </c>
      <c r="K275" s="44">
        <v>65</v>
      </c>
      <c r="L275" s="44">
        <v>55</v>
      </c>
      <c r="M275" s="44"/>
      <c r="N275" s="44">
        <v>15</v>
      </c>
      <c r="O275" s="53"/>
      <c r="P275" s="53"/>
    </row>
    <row r="276" spans="1:16" ht="15.6" customHeight="1" x14ac:dyDescent="0.2">
      <c r="A276" s="64"/>
      <c r="B276" s="59" t="s">
        <v>43</v>
      </c>
      <c r="C276" s="44">
        <v>420</v>
      </c>
      <c r="D276" s="44">
        <v>655</v>
      </c>
      <c r="E276" s="44">
        <v>820</v>
      </c>
      <c r="F276" s="44">
        <v>925</v>
      </c>
      <c r="G276" s="72">
        <v>1260</v>
      </c>
      <c r="H276" s="72">
        <v>1559</v>
      </c>
      <c r="I276" s="44">
        <v>670</v>
      </c>
      <c r="J276" s="72">
        <v>852</v>
      </c>
      <c r="K276" s="44">
        <v>1064.5</v>
      </c>
      <c r="L276" s="44">
        <v>945</v>
      </c>
      <c r="M276" s="44">
        <v>1615</v>
      </c>
      <c r="N276" s="44">
        <v>1745</v>
      </c>
      <c r="O276" s="53"/>
      <c r="P276" s="53"/>
    </row>
    <row r="277" spans="1:16" ht="15.6" customHeight="1" x14ac:dyDescent="0.2">
      <c r="A277" s="437" t="s">
        <v>44</v>
      </c>
      <c r="B277" s="437"/>
      <c r="C277" s="73">
        <v>440</v>
      </c>
      <c r="D277" s="73">
        <v>655</v>
      </c>
      <c r="E277" s="73">
        <v>920</v>
      </c>
      <c r="F277" s="73">
        <v>940</v>
      </c>
      <c r="G277" s="74">
        <v>1260</v>
      </c>
      <c r="H277" s="74">
        <v>1589</v>
      </c>
      <c r="I277" s="73">
        <v>670</v>
      </c>
      <c r="J277" s="74">
        <v>947</v>
      </c>
      <c r="K277" s="73">
        <v>1839.5</v>
      </c>
      <c r="L277" s="73">
        <v>1100</v>
      </c>
      <c r="M277" s="73">
        <v>2240</v>
      </c>
      <c r="N277" s="73">
        <v>1760</v>
      </c>
      <c r="O277" s="53"/>
      <c r="P277" s="53"/>
    </row>
    <row r="278" spans="1:16" ht="15.6" customHeight="1" x14ac:dyDescent="0.2">
      <c r="A278" s="66"/>
      <c r="B278" s="66"/>
      <c r="C278" s="75"/>
      <c r="D278" s="75"/>
      <c r="E278" s="75"/>
      <c r="F278" s="75"/>
      <c r="G278" s="75"/>
      <c r="H278" s="75"/>
      <c r="I278" s="75"/>
      <c r="J278" s="75"/>
      <c r="K278" s="76"/>
      <c r="L278" s="77"/>
      <c r="M278" s="77"/>
      <c r="N278" s="77"/>
      <c r="O278" s="53"/>
      <c r="P278" s="53"/>
    </row>
    <row r="279" spans="1:16" ht="15.6" customHeight="1" x14ac:dyDescent="0.2">
      <c r="A279" s="58" t="s">
        <v>47</v>
      </c>
      <c r="B279" s="59" t="s">
        <v>39</v>
      </c>
      <c r="C279" s="44">
        <v>18626.5</v>
      </c>
      <c r="D279" s="44">
        <v>15485</v>
      </c>
      <c r="E279" s="44">
        <v>16725</v>
      </c>
      <c r="F279" s="44">
        <v>8750</v>
      </c>
      <c r="G279" s="72">
        <v>15905</v>
      </c>
      <c r="H279" s="72">
        <v>28555</v>
      </c>
      <c r="I279" s="44">
        <v>10200</v>
      </c>
      <c r="J279" s="72">
        <v>11725</v>
      </c>
      <c r="K279" s="44">
        <v>16430</v>
      </c>
      <c r="L279" s="44">
        <v>29470</v>
      </c>
      <c r="M279" s="44">
        <v>27930</v>
      </c>
      <c r="N279" s="44">
        <v>20525</v>
      </c>
      <c r="O279" s="53"/>
      <c r="P279" s="53"/>
    </row>
    <row r="280" spans="1:16" ht="15.6" customHeight="1" x14ac:dyDescent="0.2">
      <c r="A280" s="64"/>
      <c r="B280" s="59" t="s">
        <v>41</v>
      </c>
      <c r="C280" s="44">
        <v>5725</v>
      </c>
      <c r="D280" s="44">
        <v>11575</v>
      </c>
      <c r="E280" s="44">
        <v>4225</v>
      </c>
      <c r="F280" s="44">
        <v>6119</v>
      </c>
      <c r="G280" s="72">
        <v>10000</v>
      </c>
      <c r="H280" s="72">
        <v>11225</v>
      </c>
      <c r="I280" s="44">
        <v>4583</v>
      </c>
      <c r="J280" s="72">
        <v>20855</v>
      </c>
      <c r="K280" s="44">
        <v>21271</v>
      </c>
      <c r="L280" s="44">
        <v>5945</v>
      </c>
      <c r="M280" s="44">
        <v>2710</v>
      </c>
      <c r="N280" s="44">
        <v>6795</v>
      </c>
      <c r="O280" s="53"/>
      <c r="P280" s="53"/>
    </row>
    <row r="281" spans="1:16" ht="15.6" customHeight="1" x14ac:dyDescent="0.2">
      <c r="A281" s="64"/>
      <c r="B281" s="59" t="s">
        <v>42</v>
      </c>
      <c r="C281" s="44"/>
      <c r="D281" s="44">
        <v>650</v>
      </c>
      <c r="E281" s="44"/>
      <c r="F281" s="44"/>
      <c r="G281" s="78"/>
      <c r="H281" s="78"/>
      <c r="I281" s="44"/>
      <c r="J281" s="72"/>
      <c r="K281" s="44"/>
      <c r="L281" s="72"/>
      <c r="M281" s="44"/>
      <c r="N281" s="44"/>
      <c r="O281" s="53"/>
      <c r="P281" s="53"/>
    </row>
    <row r="282" spans="1:16" ht="15.6" customHeight="1" x14ac:dyDescent="0.2">
      <c r="A282" s="64"/>
      <c r="B282" s="59" t="s">
        <v>43</v>
      </c>
      <c r="C282" s="44"/>
      <c r="D282" s="44"/>
      <c r="E282" s="44"/>
      <c r="F282" s="44"/>
      <c r="G282" s="44"/>
      <c r="H282" s="44"/>
      <c r="I282" s="44">
        <v>220</v>
      </c>
      <c r="J282" s="72"/>
      <c r="K282" s="44">
        <v>155</v>
      </c>
      <c r="L282" s="44"/>
      <c r="M282" s="44"/>
      <c r="N282" s="44"/>
      <c r="O282" s="53"/>
      <c r="P282" s="53"/>
    </row>
    <row r="283" spans="1:16" ht="15.6" customHeight="1" x14ac:dyDescent="0.2">
      <c r="A283" s="437" t="s">
        <v>44</v>
      </c>
      <c r="B283" s="437"/>
      <c r="C283" s="73">
        <v>24351.5</v>
      </c>
      <c r="D283" s="73">
        <v>27710</v>
      </c>
      <c r="E283" s="73">
        <v>20950</v>
      </c>
      <c r="F283" s="73">
        <v>14869</v>
      </c>
      <c r="G283" s="74">
        <v>25905</v>
      </c>
      <c r="H283" s="74">
        <v>39780</v>
      </c>
      <c r="I283" s="73">
        <v>15003</v>
      </c>
      <c r="J283" s="74">
        <v>32580</v>
      </c>
      <c r="K283" s="73">
        <v>37856</v>
      </c>
      <c r="L283" s="73">
        <v>35415</v>
      </c>
      <c r="M283" s="73">
        <v>30640</v>
      </c>
      <c r="N283" s="73">
        <v>27320</v>
      </c>
      <c r="O283" s="53"/>
      <c r="P283" s="53"/>
    </row>
    <row r="284" spans="1:16" ht="15.6" customHeight="1" x14ac:dyDescent="0.2">
      <c r="A284" s="66"/>
      <c r="B284" s="66"/>
      <c r="C284" s="75"/>
      <c r="D284" s="75"/>
      <c r="E284" s="75"/>
      <c r="F284" s="75"/>
      <c r="G284" s="75"/>
      <c r="H284" s="75"/>
      <c r="I284" s="75"/>
      <c r="J284" s="78"/>
      <c r="K284" s="76"/>
      <c r="L284" s="77"/>
      <c r="M284" s="77"/>
      <c r="N284" s="77"/>
      <c r="O284" s="53"/>
      <c r="P284" s="53"/>
    </row>
    <row r="285" spans="1:16" ht="15.6" customHeight="1" x14ac:dyDescent="0.2">
      <c r="A285" s="58" t="s">
        <v>48</v>
      </c>
      <c r="B285" s="59" t="s">
        <v>39</v>
      </c>
      <c r="C285" s="44"/>
      <c r="D285" s="44"/>
      <c r="E285" s="44"/>
      <c r="F285" s="44"/>
      <c r="G285" s="44"/>
      <c r="H285" s="44"/>
      <c r="I285" s="44"/>
      <c r="J285" s="78"/>
      <c r="K285" s="44"/>
      <c r="L285" s="44"/>
      <c r="M285" s="44"/>
      <c r="N285" s="44"/>
      <c r="O285" s="53"/>
      <c r="P285" s="53"/>
    </row>
    <row r="286" spans="1:16" ht="15.6" customHeight="1" x14ac:dyDescent="0.2">
      <c r="A286" s="64"/>
      <c r="B286" s="59" t="s">
        <v>41</v>
      </c>
      <c r="C286" s="44"/>
      <c r="D286" s="44"/>
      <c r="E286" s="44"/>
      <c r="F286" s="44"/>
      <c r="G286" s="44"/>
      <c r="H286" s="44"/>
      <c r="I286" s="44"/>
      <c r="J286" s="44"/>
      <c r="L286" s="44"/>
      <c r="M286" s="44"/>
      <c r="N286" s="44"/>
      <c r="O286" s="53"/>
      <c r="P286" s="53"/>
    </row>
    <row r="287" spans="1:16" ht="15.6" customHeight="1" x14ac:dyDescent="0.2">
      <c r="A287" s="64"/>
      <c r="B287" s="59" t="s">
        <v>42</v>
      </c>
      <c r="C287" s="44"/>
      <c r="D287" s="44"/>
      <c r="E287" s="44">
        <v>100</v>
      </c>
      <c r="F287" s="44"/>
      <c r="G287" s="44"/>
      <c r="H287" s="44"/>
      <c r="I287" s="44"/>
      <c r="J287" s="44"/>
      <c r="L287" s="44"/>
      <c r="M287" s="44"/>
      <c r="N287" s="44"/>
      <c r="O287" s="53"/>
      <c r="P287" s="53"/>
    </row>
    <row r="288" spans="1:16" ht="15.6" customHeight="1" x14ac:dyDescent="0.2">
      <c r="A288" s="64"/>
      <c r="B288" s="59" t="s">
        <v>43</v>
      </c>
      <c r="C288" s="44">
        <v>60</v>
      </c>
      <c r="D288" s="44">
        <v>65</v>
      </c>
      <c r="E288" s="44">
        <v>90</v>
      </c>
      <c r="F288" s="44">
        <v>135</v>
      </c>
      <c r="G288" s="72">
        <v>90</v>
      </c>
      <c r="H288" s="72">
        <v>215</v>
      </c>
      <c r="I288" s="44">
        <v>120</v>
      </c>
      <c r="J288" s="72">
        <v>190</v>
      </c>
      <c r="K288" s="44">
        <v>55</v>
      </c>
      <c r="L288" s="44">
        <v>60</v>
      </c>
      <c r="M288" s="44">
        <v>140</v>
      </c>
      <c r="N288" s="44">
        <v>85</v>
      </c>
      <c r="O288" s="53"/>
      <c r="P288" s="53"/>
    </row>
    <row r="289" spans="1:16" ht="15.6" customHeight="1" x14ac:dyDescent="0.2">
      <c r="A289" s="437" t="s">
        <v>44</v>
      </c>
      <c r="B289" s="437"/>
      <c r="C289" s="73">
        <v>60</v>
      </c>
      <c r="D289" s="73">
        <v>65</v>
      </c>
      <c r="E289" s="73">
        <v>190</v>
      </c>
      <c r="F289" s="73">
        <v>135</v>
      </c>
      <c r="G289" s="74">
        <v>90</v>
      </c>
      <c r="H289" s="74">
        <v>215</v>
      </c>
      <c r="I289" s="73">
        <v>120</v>
      </c>
      <c r="J289" s="74">
        <v>190</v>
      </c>
      <c r="K289" s="73">
        <v>55</v>
      </c>
      <c r="L289" s="73">
        <v>60</v>
      </c>
      <c r="M289" s="73">
        <v>140</v>
      </c>
      <c r="N289" s="73">
        <v>85</v>
      </c>
      <c r="O289" s="53"/>
      <c r="P289" s="53"/>
    </row>
    <row r="290" spans="1:16" ht="15.6" customHeight="1" x14ac:dyDescent="0.2">
      <c r="A290" s="53"/>
      <c r="B290" s="54"/>
      <c r="C290" s="55"/>
      <c r="D290" s="53"/>
      <c r="E290" s="53"/>
      <c r="F290" s="53"/>
      <c r="G290" s="53"/>
      <c r="H290" s="53"/>
      <c r="I290" s="53"/>
      <c r="J290" s="53"/>
      <c r="K290" s="53"/>
      <c r="L290" s="56"/>
      <c r="M290" s="53"/>
      <c r="N290" s="53"/>
      <c r="O290" s="53"/>
      <c r="P290" s="53"/>
    </row>
    <row r="291" spans="1:16" ht="15.6" customHeight="1" x14ac:dyDescent="0.2">
      <c r="A291" s="53"/>
      <c r="B291" s="54"/>
      <c r="C291" s="55">
        <v>2015</v>
      </c>
      <c r="D291" s="53"/>
      <c r="E291" s="53"/>
      <c r="F291" s="53"/>
      <c r="G291" s="53"/>
      <c r="H291" s="53"/>
      <c r="I291" s="53"/>
      <c r="J291" s="53"/>
      <c r="K291" s="53"/>
      <c r="L291" s="56"/>
      <c r="M291" s="53"/>
      <c r="N291" s="53"/>
      <c r="O291" s="53"/>
      <c r="P291" s="53"/>
    </row>
    <row r="292" spans="1:16" ht="15.6" customHeight="1" x14ac:dyDescent="0.2">
      <c r="A292" s="439" t="s">
        <v>144</v>
      </c>
      <c r="B292" s="439"/>
      <c r="C292" s="57" t="s">
        <v>26</v>
      </c>
      <c r="D292" s="57" t="s">
        <v>27</v>
      </c>
      <c r="E292" s="57" t="s">
        <v>28</v>
      </c>
      <c r="F292" s="57" t="s">
        <v>29</v>
      </c>
      <c r="G292" s="57" t="s">
        <v>30</v>
      </c>
      <c r="H292" s="57" t="s">
        <v>31</v>
      </c>
      <c r="I292" s="57" t="s">
        <v>32</v>
      </c>
      <c r="J292" s="57" t="s">
        <v>33</v>
      </c>
      <c r="K292" s="57" t="s">
        <v>34</v>
      </c>
      <c r="L292" s="57" t="s">
        <v>35</v>
      </c>
      <c r="M292" s="57" t="s">
        <v>36</v>
      </c>
      <c r="N292" s="57" t="s">
        <v>37</v>
      </c>
      <c r="O292" s="53"/>
      <c r="P292" s="53"/>
    </row>
    <row r="293" spans="1:16" ht="15.6" customHeight="1" x14ac:dyDescent="0.2">
      <c r="A293" s="58" t="s">
        <v>38</v>
      </c>
      <c r="B293" s="59" t="s">
        <v>39</v>
      </c>
      <c r="C293" s="68">
        <v>389898.33799999993</v>
      </c>
      <c r="D293" s="69">
        <v>368430.55699999997</v>
      </c>
      <c r="E293" s="68">
        <v>377987.88099999999</v>
      </c>
      <c r="F293" s="68">
        <v>432733.30800000002</v>
      </c>
      <c r="G293" s="68">
        <v>383614.74199999997</v>
      </c>
      <c r="H293" s="69">
        <v>313385.53000000003</v>
      </c>
      <c r="I293" s="69">
        <v>195526.04800000001</v>
      </c>
      <c r="J293" s="69">
        <v>202100.15400000001</v>
      </c>
      <c r="K293" s="69">
        <v>175775.75200000001</v>
      </c>
      <c r="L293" s="69">
        <v>234711.89299999998</v>
      </c>
      <c r="M293" s="69">
        <v>185096.106</v>
      </c>
      <c r="N293" s="68">
        <v>294930.07300000015</v>
      </c>
      <c r="O293" s="53"/>
      <c r="P293" s="53"/>
    </row>
    <row r="294" spans="1:16" ht="15.6" customHeight="1" x14ac:dyDescent="0.2">
      <c r="A294" s="61"/>
      <c r="B294" s="61"/>
      <c r="C294" s="70"/>
      <c r="D294" s="70"/>
      <c r="E294" s="70"/>
      <c r="F294" s="70"/>
      <c r="G294" s="70"/>
      <c r="H294" s="71"/>
      <c r="I294" s="70"/>
      <c r="J294" s="70"/>
      <c r="K294" s="70"/>
      <c r="L294" s="71"/>
      <c r="M294" s="70"/>
      <c r="N294" s="70"/>
      <c r="O294" s="53"/>
      <c r="P294" s="53"/>
    </row>
    <row r="295" spans="1:16" ht="15.6" customHeight="1" x14ac:dyDescent="0.2">
      <c r="A295" s="58" t="s">
        <v>40</v>
      </c>
      <c r="B295" s="59" t="s">
        <v>39</v>
      </c>
      <c r="C295" s="44">
        <v>7252.375</v>
      </c>
      <c r="D295" s="72">
        <v>9129.755000000001</v>
      </c>
      <c r="E295" s="44">
        <v>4595.8249999999998</v>
      </c>
      <c r="F295" s="44">
        <v>5949.83</v>
      </c>
      <c r="G295" s="44">
        <v>6028.3450000000003</v>
      </c>
      <c r="H295" s="72">
        <v>8947.25</v>
      </c>
      <c r="I295" s="72">
        <v>10430.275</v>
      </c>
      <c r="J295" s="72">
        <v>2211.0500000000002</v>
      </c>
      <c r="K295" s="72">
        <v>1247.5</v>
      </c>
      <c r="L295" s="72">
        <v>8301.42</v>
      </c>
      <c r="M295" s="72">
        <v>165</v>
      </c>
      <c r="N295" s="44">
        <v>75</v>
      </c>
      <c r="O295" s="53"/>
      <c r="P295" s="53"/>
    </row>
    <row r="296" spans="1:16" ht="15.6" customHeight="1" x14ac:dyDescent="0.2">
      <c r="A296" s="64"/>
      <c r="B296" s="59" t="s">
        <v>41</v>
      </c>
      <c r="C296" s="44">
        <v>3221.0450000000001</v>
      </c>
      <c r="D296" s="72">
        <v>4254.49</v>
      </c>
      <c r="E296" s="44">
        <v>4904.51</v>
      </c>
      <c r="F296" s="44">
        <v>2994.4250000000002</v>
      </c>
      <c r="G296" s="44">
        <v>3538.7049999999999</v>
      </c>
      <c r="H296" s="72">
        <v>3808.55</v>
      </c>
      <c r="I296" s="72">
        <v>1069.7949999999998</v>
      </c>
      <c r="J296" s="72">
        <v>2694.5450000000001</v>
      </c>
      <c r="K296" s="72">
        <v>746.5</v>
      </c>
      <c r="L296" s="72">
        <v>879.31500000000005</v>
      </c>
      <c r="M296" s="72">
        <v>869.97</v>
      </c>
      <c r="N296" s="44">
        <v>670.05500000000006</v>
      </c>
      <c r="O296" s="53"/>
      <c r="P296" s="53"/>
    </row>
    <row r="297" spans="1:16" ht="15.6" customHeight="1" x14ac:dyDescent="0.2">
      <c r="A297" s="64"/>
      <c r="B297" s="59" t="s">
        <v>42</v>
      </c>
      <c r="C297" s="44">
        <v>498.63</v>
      </c>
      <c r="D297" s="72">
        <v>1350.48</v>
      </c>
      <c r="E297" s="44">
        <v>2322.38</v>
      </c>
      <c r="F297" s="44">
        <v>2204.2550000000001</v>
      </c>
      <c r="G297" s="44">
        <v>4131.7950000000001</v>
      </c>
      <c r="H297" s="72">
        <v>2024.86</v>
      </c>
      <c r="I297" s="72">
        <v>4277.5650000000005</v>
      </c>
      <c r="J297" s="72">
        <v>921.64499999999998</v>
      </c>
      <c r="K297" s="72">
        <v>1392.3150000000001</v>
      </c>
      <c r="L297" s="72">
        <v>3246.45</v>
      </c>
      <c r="M297" s="72">
        <v>3368.05</v>
      </c>
      <c r="N297" s="44">
        <v>281.90499999999997</v>
      </c>
      <c r="O297" s="53"/>
      <c r="P297" s="53"/>
    </row>
    <row r="298" spans="1:16" ht="15.6" customHeight="1" x14ac:dyDescent="0.2">
      <c r="A298" s="64"/>
      <c r="B298" s="59" t="s">
        <v>43</v>
      </c>
      <c r="C298" s="44">
        <v>1321.5150000000001</v>
      </c>
      <c r="D298" s="72">
        <v>4299.6499999999996</v>
      </c>
      <c r="E298" s="44">
        <v>1301.3699999999999</v>
      </c>
      <c r="F298" s="44">
        <v>2571.9049999999997</v>
      </c>
      <c r="G298" s="44">
        <v>1213.9049999999997</v>
      </c>
      <c r="H298" s="72">
        <v>2304.7399999999998</v>
      </c>
      <c r="I298" s="72">
        <v>2795.7249999999999</v>
      </c>
      <c r="J298" s="72">
        <v>1770.59</v>
      </c>
      <c r="K298" s="72">
        <v>933.88499999999999</v>
      </c>
      <c r="L298" s="72">
        <v>712.66000000000008</v>
      </c>
      <c r="M298" s="72">
        <v>205.15</v>
      </c>
      <c r="N298" s="44">
        <v>405.08</v>
      </c>
      <c r="O298" s="53"/>
      <c r="P298" s="53"/>
    </row>
    <row r="299" spans="1:16" ht="13.15" customHeight="1" x14ac:dyDescent="0.2">
      <c r="A299" s="437" t="s">
        <v>44</v>
      </c>
      <c r="B299" s="437"/>
      <c r="C299" s="73">
        <v>12293.564999999999</v>
      </c>
      <c r="D299" s="79" t="s">
        <v>145</v>
      </c>
      <c r="E299" s="73">
        <v>13124.084999999999</v>
      </c>
      <c r="F299" s="73">
        <v>13720.415000000001</v>
      </c>
      <c r="G299" s="73">
        <v>14912.75</v>
      </c>
      <c r="H299" s="74">
        <v>17085.400000000001</v>
      </c>
      <c r="I299" s="74">
        <v>18573.36</v>
      </c>
      <c r="J299" s="74">
        <v>7597.83</v>
      </c>
      <c r="K299" s="74">
        <v>4320.2</v>
      </c>
      <c r="L299" s="74">
        <v>13139.845000000001</v>
      </c>
      <c r="M299" s="74">
        <v>4608.17</v>
      </c>
      <c r="N299" s="73">
        <v>1432.04</v>
      </c>
      <c r="O299" s="53"/>
      <c r="P299" s="53"/>
    </row>
    <row r="300" spans="1:16" ht="13.15" customHeight="1" x14ac:dyDescent="0.2">
      <c r="A300" s="66"/>
      <c r="B300" s="66"/>
      <c r="C300" s="75"/>
      <c r="D300" s="75"/>
      <c r="E300" s="75"/>
      <c r="F300" s="75"/>
      <c r="G300" s="75"/>
      <c r="H300" s="75"/>
      <c r="I300" s="75"/>
      <c r="J300" s="75"/>
      <c r="K300" s="75"/>
      <c r="L300" s="77"/>
      <c r="M300" s="77"/>
      <c r="N300" s="77"/>
      <c r="O300" s="81"/>
      <c r="P300" s="53"/>
    </row>
    <row r="301" spans="1:16" ht="21" customHeight="1" x14ac:dyDescent="0.2">
      <c r="A301" s="58" t="s">
        <v>45</v>
      </c>
      <c r="B301" s="59" t="s">
        <v>39</v>
      </c>
      <c r="C301" s="44"/>
      <c r="D301" s="44"/>
      <c r="E301" s="44"/>
      <c r="F301" s="44"/>
      <c r="G301" s="44"/>
      <c r="H301" s="44"/>
      <c r="I301" s="72">
        <v>50</v>
      </c>
      <c r="J301" s="44"/>
      <c r="K301" s="44"/>
      <c r="L301" s="44"/>
      <c r="M301" s="72">
        <v>300</v>
      </c>
      <c r="N301" s="44"/>
      <c r="O301" s="81"/>
      <c r="P301" s="53"/>
    </row>
    <row r="302" spans="1:16" ht="15.6" customHeight="1" x14ac:dyDescent="0.2">
      <c r="A302" s="64"/>
      <c r="B302" s="59" t="s">
        <v>41</v>
      </c>
      <c r="C302" s="44">
        <v>686.5</v>
      </c>
      <c r="D302" s="72">
        <v>5289</v>
      </c>
      <c r="E302" s="44">
        <v>2025</v>
      </c>
      <c r="F302" s="44">
        <v>550</v>
      </c>
      <c r="G302" s="44">
        <v>1495</v>
      </c>
      <c r="H302" s="72">
        <v>1780</v>
      </c>
      <c r="I302" s="72">
        <v>373</v>
      </c>
      <c r="J302" s="72">
        <v>1480</v>
      </c>
      <c r="K302" s="72">
        <v>100</v>
      </c>
      <c r="L302" s="72">
        <v>390</v>
      </c>
      <c r="M302" s="72">
        <v>265</v>
      </c>
      <c r="N302" s="44">
        <v>100</v>
      </c>
      <c r="O302" s="81"/>
      <c r="P302" s="53"/>
    </row>
    <row r="303" spans="1:16" ht="15.6" customHeight="1" x14ac:dyDescent="0.2">
      <c r="A303" s="64"/>
      <c r="B303" s="59" t="s">
        <v>42</v>
      </c>
      <c r="C303" s="44">
        <v>515</v>
      </c>
      <c r="D303" s="72">
        <v>1820</v>
      </c>
      <c r="E303" s="44">
        <v>2700</v>
      </c>
      <c r="F303" s="44">
        <v>850</v>
      </c>
      <c r="G303" s="44">
        <v>815</v>
      </c>
      <c r="H303" s="72">
        <v>1700</v>
      </c>
      <c r="I303" s="72">
        <v>1130</v>
      </c>
      <c r="J303" s="72">
        <v>420</v>
      </c>
      <c r="K303" s="72">
        <v>255</v>
      </c>
      <c r="L303" s="72">
        <v>596</v>
      </c>
      <c r="M303" s="72">
        <v>167</v>
      </c>
      <c r="N303" s="44">
        <v>912</v>
      </c>
      <c r="O303" s="81"/>
      <c r="P303" s="53"/>
    </row>
    <row r="304" spans="1:16" ht="15.6" customHeight="1" x14ac:dyDescent="0.2">
      <c r="A304" s="64"/>
      <c r="B304" s="59" t="s">
        <v>43</v>
      </c>
      <c r="C304" s="44">
        <v>1216</v>
      </c>
      <c r="D304" s="72">
        <v>3575</v>
      </c>
      <c r="E304" s="44">
        <v>4932.5</v>
      </c>
      <c r="F304" s="44">
        <v>3240</v>
      </c>
      <c r="G304" s="44">
        <v>1556</v>
      </c>
      <c r="H304" s="72">
        <v>3408</v>
      </c>
      <c r="I304" s="72">
        <v>1806</v>
      </c>
      <c r="J304" s="72">
        <v>1090.4000000000001</v>
      </c>
      <c r="K304" s="72">
        <v>1101</v>
      </c>
      <c r="L304" s="72">
        <v>2664</v>
      </c>
      <c r="M304" s="72">
        <v>366</v>
      </c>
      <c r="N304" s="44">
        <v>3418</v>
      </c>
      <c r="O304" s="81"/>
      <c r="P304" s="53"/>
    </row>
    <row r="305" spans="1:16" ht="15.6" customHeight="1" x14ac:dyDescent="0.2">
      <c r="A305" s="437" t="s">
        <v>44</v>
      </c>
      <c r="B305" s="437"/>
      <c r="C305" s="73">
        <v>2417.5</v>
      </c>
      <c r="D305" s="74">
        <v>10684</v>
      </c>
      <c r="E305" s="73">
        <v>9657.5</v>
      </c>
      <c r="F305" s="73">
        <v>4640</v>
      </c>
      <c r="G305" s="73">
        <v>3866</v>
      </c>
      <c r="H305" s="74">
        <v>6888</v>
      </c>
      <c r="I305" s="74">
        <v>3359</v>
      </c>
      <c r="J305" s="74">
        <v>2990.4</v>
      </c>
      <c r="K305" s="74">
        <v>1456</v>
      </c>
      <c r="L305" s="74">
        <v>3650</v>
      </c>
      <c r="M305" s="74">
        <v>1098</v>
      </c>
      <c r="N305" s="73">
        <v>4430</v>
      </c>
      <c r="O305" s="81"/>
      <c r="P305" s="53"/>
    </row>
    <row r="306" spans="1:16" ht="15.6" customHeight="1" x14ac:dyDescent="0.2">
      <c r="A306" s="66"/>
      <c r="B306" s="66"/>
      <c r="C306" s="75"/>
      <c r="D306" s="75"/>
      <c r="E306" s="75"/>
      <c r="F306" s="75"/>
      <c r="G306" s="75"/>
      <c r="H306" s="75"/>
      <c r="I306" s="75"/>
      <c r="J306" s="75"/>
      <c r="K306" s="75"/>
      <c r="L306" s="77"/>
      <c r="M306" s="77"/>
      <c r="N306" s="77"/>
      <c r="O306" s="81"/>
      <c r="P306" s="53"/>
    </row>
    <row r="307" spans="1:16" ht="15.6" customHeight="1" x14ac:dyDescent="0.2">
      <c r="A307" s="58" t="s">
        <v>46</v>
      </c>
      <c r="B307" s="59" t="s">
        <v>39</v>
      </c>
      <c r="C307" s="44"/>
      <c r="D307" s="44"/>
      <c r="E307" s="44"/>
      <c r="F307" s="44"/>
      <c r="G307" s="44"/>
      <c r="H307" s="44"/>
      <c r="I307" s="44"/>
      <c r="J307" s="44"/>
      <c r="K307" s="44"/>
      <c r="L307" s="44"/>
      <c r="M307" s="44"/>
      <c r="N307" s="44"/>
      <c r="O307" s="81"/>
      <c r="P307" s="53"/>
    </row>
    <row r="308" spans="1:16" ht="15.6" customHeight="1" x14ac:dyDescent="0.2">
      <c r="A308" s="64"/>
      <c r="B308" s="59" t="s">
        <v>41</v>
      </c>
      <c r="C308" s="44"/>
      <c r="D308" s="44"/>
      <c r="E308" s="44"/>
      <c r="F308" s="44"/>
      <c r="G308" s="44"/>
      <c r="H308" s="78"/>
      <c r="I308" s="72">
        <v>30</v>
      </c>
      <c r="J308" s="78"/>
      <c r="K308" s="78"/>
      <c r="L308" s="78"/>
      <c r="M308" s="44"/>
      <c r="N308" s="44"/>
      <c r="O308" s="81"/>
      <c r="P308" s="53"/>
    </row>
    <row r="309" spans="1:16" ht="15.6" customHeight="1" x14ac:dyDescent="0.2">
      <c r="A309" s="64"/>
      <c r="B309" s="59" t="s">
        <v>42</v>
      </c>
      <c r="C309" s="44"/>
      <c r="D309" s="72">
        <v>75</v>
      </c>
      <c r="E309" s="44">
        <v>155</v>
      </c>
      <c r="F309" s="44">
        <v>130</v>
      </c>
      <c r="G309" s="44">
        <v>170</v>
      </c>
      <c r="H309" s="72">
        <v>80</v>
      </c>
      <c r="I309" s="44"/>
      <c r="J309" s="72">
        <v>15</v>
      </c>
      <c r="K309" s="72">
        <v>80</v>
      </c>
      <c r="L309" s="44"/>
      <c r="M309" s="44"/>
      <c r="N309" s="44"/>
      <c r="O309" s="81"/>
      <c r="P309" s="53"/>
    </row>
    <row r="310" spans="1:16" ht="15.6" customHeight="1" x14ac:dyDescent="0.2">
      <c r="A310" s="64"/>
      <c r="B310" s="59" t="s">
        <v>43</v>
      </c>
      <c r="C310" s="44">
        <v>1247</v>
      </c>
      <c r="D310" s="72">
        <v>1976</v>
      </c>
      <c r="E310" s="44">
        <v>3272</v>
      </c>
      <c r="F310" s="44">
        <v>2260</v>
      </c>
      <c r="G310" s="44">
        <v>1801</v>
      </c>
      <c r="H310" s="72">
        <v>2093</v>
      </c>
      <c r="I310" s="72">
        <v>965</v>
      </c>
      <c r="J310" s="72">
        <v>760</v>
      </c>
      <c r="K310" s="72">
        <v>436</v>
      </c>
      <c r="L310" s="72">
        <v>905</v>
      </c>
      <c r="M310" s="72">
        <v>638</v>
      </c>
      <c r="N310" s="44">
        <v>780</v>
      </c>
      <c r="O310" s="81"/>
      <c r="P310" s="53"/>
    </row>
    <row r="311" spans="1:16" ht="15.6" customHeight="1" x14ac:dyDescent="0.2">
      <c r="A311" s="437" t="s">
        <v>44</v>
      </c>
      <c r="B311" s="437"/>
      <c r="C311" s="73">
        <v>1247</v>
      </c>
      <c r="D311" s="74">
        <v>2051</v>
      </c>
      <c r="E311" s="73">
        <v>3427</v>
      </c>
      <c r="F311" s="73">
        <v>2390</v>
      </c>
      <c r="G311" s="73">
        <v>1971</v>
      </c>
      <c r="H311" s="74">
        <v>2173</v>
      </c>
      <c r="I311" s="74">
        <v>995</v>
      </c>
      <c r="J311" s="74">
        <v>775</v>
      </c>
      <c r="K311" s="74">
        <v>516</v>
      </c>
      <c r="L311" s="74">
        <v>905</v>
      </c>
      <c r="M311" s="74">
        <v>638</v>
      </c>
      <c r="N311" s="73">
        <v>780</v>
      </c>
      <c r="O311" s="81"/>
      <c r="P311" s="53"/>
    </row>
    <row r="312" spans="1:16" ht="15.6" customHeight="1" x14ac:dyDescent="0.2">
      <c r="A312" s="66"/>
      <c r="B312" s="66"/>
      <c r="C312" s="75"/>
      <c r="D312" s="75"/>
      <c r="E312" s="75"/>
      <c r="F312" s="75"/>
      <c r="G312" s="75"/>
      <c r="H312" s="75"/>
      <c r="I312" s="75"/>
      <c r="J312" s="75"/>
      <c r="K312" s="75"/>
      <c r="L312" s="77"/>
      <c r="M312" s="77"/>
      <c r="N312" s="77"/>
      <c r="O312" s="81"/>
      <c r="P312" s="53"/>
    </row>
    <row r="313" spans="1:16" ht="15.6" customHeight="1" x14ac:dyDescent="0.2">
      <c r="A313" s="58" t="s">
        <v>47</v>
      </c>
      <c r="B313" s="59" t="s">
        <v>39</v>
      </c>
      <c r="C313" s="44">
        <v>700</v>
      </c>
      <c r="D313" s="44"/>
      <c r="E313" s="44"/>
      <c r="F313" s="44">
        <v>2900</v>
      </c>
      <c r="G313" s="44"/>
      <c r="H313" s="72">
        <v>1950</v>
      </c>
      <c r="I313" s="72">
        <v>1400</v>
      </c>
      <c r="J313" s="72">
        <v>7295</v>
      </c>
      <c r="K313" s="72">
        <v>8080</v>
      </c>
      <c r="L313" s="72">
        <v>11400</v>
      </c>
      <c r="M313" s="72">
        <v>9645</v>
      </c>
      <c r="N313" s="44">
        <v>3800</v>
      </c>
      <c r="O313" s="81"/>
      <c r="P313" s="53"/>
    </row>
    <row r="314" spans="1:16" ht="15.6" customHeight="1" x14ac:dyDescent="0.2">
      <c r="A314" s="64"/>
      <c r="B314" s="59" t="s">
        <v>41</v>
      </c>
      <c r="C314" s="44">
        <v>900</v>
      </c>
      <c r="D314" s="44"/>
      <c r="E314" s="44">
        <v>400</v>
      </c>
      <c r="F314" s="44">
        <v>1875</v>
      </c>
      <c r="G314" s="44">
        <v>350</v>
      </c>
      <c r="H314" s="72">
        <v>3100</v>
      </c>
      <c r="I314" s="72">
        <v>8000</v>
      </c>
      <c r="J314" s="72">
        <v>14500</v>
      </c>
      <c r="K314" s="72">
        <v>5395</v>
      </c>
      <c r="L314" s="72">
        <v>3600</v>
      </c>
      <c r="M314" s="72">
        <v>1135</v>
      </c>
      <c r="N314" s="44"/>
      <c r="O314" s="81"/>
      <c r="P314" s="53"/>
    </row>
    <row r="315" spans="1:16" ht="15.6" customHeight="1" x14ac:dyDescent="0.2">
      <c r="A315" s="64"/>
      <c r="B315" s="59" t="s">
        <v>42</v>
      </c>
      <c r="C315" s="44"/>
      <c r="D315" s="44"/>
      <c r="E315" s="44"/>
      <c r="F315" s="44"/>
      <c r="G315" s="78"/>
      <c r="H315" s="72">
        <v>100</v>
      </c>
      <c r="I315" s="44"/>
      <c r="J315" s="72">
        <v>2387</v>
      </c>
      <c r="K315" s="72"/>
      <c r="L315" s="72">
        <v>100</v>
      </c>
      <c r="M315" s="44"/>
      <c r="N315" s="44"/>
      <c r="O315" s="81"/>
      <c r="P315" s="53"/>
    </row>
    <row r="316" spans="1:16" ht="15.6" customHeight="1" x14ac:dyDescent="0.2">
      <c r="A316" s="64"/>
      <c r="B316" s="59" t="s">
        <v>43</v>
      </c>
      <c r="C316" s="44"/>
      <c r="D316" s="44"/>
      <c r="E316" s="44"/>
      <c r="F316" s="44"/>
      <c r="G316" s="44"/>
      <c r="H316" s="44"/>
      <c r="I316" s="44"/>
      <c r="J316" s="44"/>
      <c r="K316" s="44"/>
      <c r="L316" s="44"/>
      <c r="M316" s="44"/>
      <c r="N316" s="44"/>
      <c r="O316" s="81"/>
      <c r="P316" s="53"/>
    </row>
    <row r="317" spans="1:16" ht="15.6" customHeight="1" x14ac:dyDescent="0.2">
      <c r="A317" s="437" t="s">
        <v>44</v>
      </c>
      <c r="B317" s="437"/>
      <c r="C317" s="73">
        <v>1600</v>
      </c>
      <c r="D317" s="74">
        <v>0</v>
      </c>
      <c r="E317" s="73">
        <v>400</v>
      </c>
      <c r="F317" s="73">
        <v>4775</v>
      </c>
      <c r="G317" s="73">
        <v>350</v>
      </c>
      <c r="H317" s="74">
        <v>5150</v>
      </c>
      <c r="I317" s="74">
        <v>9400</v>
      </c>
      <c r="J317" s="74">
        <v>24182</v>
      </c>
      <c r="K317" s="74">
        <v>13475</v>
      </c>
      <c r="L317" s="74">
        <v>15100</v>
      </c>
      <c r="M317" s="74">
        <v>10780</v>
      </c>
      <c r="N317" s="73">
        <v>3800</v>
      </c>
      <c r="O317" s="81"/>
      <c r="P317" s="53"/>
    </row>
    <row r="318" spans="1:16" ht="15.6" customHeight="1" x14ac:dyDescent="0.2">
      <c r="A318" s="66"/>
      <c r="B318" s="66"/>
      <c r="C318" s="75"/>
      <c r="D318" s="75"/>
      <c r="E318" s="75"/>
      <c r="F318" s="75"/>
      <c r="G318" s="75"/>
      <c r="H318" s="78"/>
      <c r="I318" s="75"/>
      <c r="J318" s="78"/>
      <c r="K318" s="78"/>
      <c r="L318" s="77"/>
      <c r="M318" s="77"/>
      <c r="N318" s="77"/>
      <c r="O318" s="81"/>
      <c r="P318" s="53"/>
    </row>
    <row r="319" spans="1:16" ht="15.6" customHeight="1" x14ac:dyDescent="0.2">
      <c r="A319" s="58" t="s">
        <v>48</v>
      </c>
      <c r="B319" s="59" t="s">
        <v>39</v>
      </c>
      <c r="C319" s="44"/>
      <c r="D319" s="44"/>
      <c r="E319" s="44"/>
      <c r="F319" s="44"/>
      <c r="G319" s="44"/>
      <c r="H319" s="78"/>
      <c r="I319" s="44"/>
      <c r="J319" s="78"/>
      <c r="K319" s="78"/>
      <c r="L319" s="44"/>
      <c r="M319" s="44"/>
      <c r="N319" s="44"/>
      <c r="O319" s="81"/>
      <c r="P319" s="53"/>
    </row>
    <row r="320" spans="1:16" ht="15.6" customHeight="1" x14ac:dyDescent="0.2">
      <c r="A320" s="64"/>
      <c r="B320" s="59" t="s">
        <v>41</v>
      </c>
      <c r="C320" s="44"/>
      <c r="D320" s="44"/>
      <c r="E320" s="44"/>
      <c r="F320" s="44"/>
      <c r="G320" s="44"/>
      <c r="H320" s="44"/>
      <c r="I320" s="44"/>
      <c r="J320" s="44"/>
      <c r="K320" s="44"/>
      <c r="L320" s="44"/>
      <c r="M320" s="44"/>
      <c r="N320" s="44"/>
      <c r="O320" s="81"/>
      <c r="P320" s="53"/>
    </row>
    <row r="321" spans="1:16" ht="15.6" customHeight="1" x14ac:dyDescent="0.2">
      <c r="A321" s="64"/>
      <c r="B321" s="59" t="s">
        <v>42</v>
      </c>
      <c r="C321" s="44"/>
      <c r="D321" s="44"/>
      <c r="E321" s="44"/>
      <c r="F321" s="44"/>
      <c r="G321" s="44">
        <v>500</v>
      </c>
      <c r="H321" s="44"/>
      <c r="I321" s="44"/>
      <c r="J321" s="44"/>
      <c r="K321" s="44"/>
      <c r="L321" s="44"/>
      <c r="M321" s="44"/>
      <c r="N321" s="44"/>
      <c r="O321" s="81"/>
      <c r="P321" s="53"/>
    </row>
    <row r="322" spans="1:16" ht="15.6" customHeight="1" x14ac:dyDescent="0.2">
      <c r="A322" s="64"/>
      <c r="B322" s="59" t="s">
        <v>43</v>
      </c>
      <c r="C322" s="44">
        <v>110</v>
      </c>
      <c r="D322" s="72">
        <v>70</v>
      </c>
      <c r="E322" s="44">
        <v>70</v>
      </c>
      <c r="F322" s="44">
        <v>305</v>
      </c>
      <c r="G322" s="44">
        <v>300</v>
      </c>
      <c r="H322" s="72">
        <v>300</v>
      </c>
      <c r="I322" s="72">
        <v>75</v>
      </c>
      <c r="J322" s="72">
        <v>335</v>
      </c>
      <c r="K322" s="72">
        <v>195</v>
      </c>
      <c r="L322" s="72">
        <v>125</v>
      </c>
      <c r="M322" s="72">
        <v>55</v>
      </c>
      <c r="N322" s="44">
        <v>35</v>
      </c>
      <c r="O322" s="81"/>
      <c r="P322" s="53"/>
    </row>
    <row r="323" spans="1:16" ht="15.6" customHeight="1" x14ac:dyDescent="0.2">
      <c r="A323" s="437" t="s">
        <v>44</v>
      </c>
      <c r="B323" s="437"/>
      <c r="C323" s="73">
        <v>110</v>
      </c>
      <c r="D323" s="74">
        <v>70</v>
      </c>
      <c r="E323" s="73">
        <v>70</v>
      </c>
      <c r="F323" s="73">
        <v>305</v>
      </c>
      <c r="G323" s="73">
        <v>800</v>
      </c>
      <c r="H323" s="74">
        <v>300</v>
      </c>
      <c r="I323" s="74">
        <v>75</v>
      </c>
      <c r="J323" s="74">
        <v>335</v>
      </c>
      <c r="K323" s="74">
        <v>195</v>
      </c>
      <c r="L323" s="74">
        <v>125</v>
      </c>
      <c r="M323" s="74">
        <v>55</v>
      </c>
      <c r="N323" s="73">
        <v>35</v>
      </c>
      <c r="O323" s="81"/>
      <c r="P323" s="53"/>
    </row>
    <row r="324" spans="1:16" ht="15.6" customHeight="1" x14ac:dyDescent="0.2">
      <c r="A324" s="53"/>
      <c r="B324" s="54"/>
      <c r="C324" s="55"/>
      <c r="D324" s="53"/>
      <c r="E324" s="53"/>
      <c r="F324" s="53"/>
      <c r="G324" s="53"/>
      <c r="H324" s="53"/>
      <c r="I324" s="53"/>
      <c r="J324" s="53"/>
      <c r="K324" s="53"/>
      <c r="L324" s="56"/>
      <c r="M324" s="53"/>
      <c r="N324" s="53"/>
      <c r="O324" s="81"/>
      <c r="P324" s="53"/>
    </row>
    <row r="325" spans="1:16" ht="15.6" customHeight="1" x14ac:dyDescent="0.2">
      <c r="A325" s="80"/>
      <c r="B325" s="54"/>
      <c r="C325" s="55">
        <v>2014</v>
      </c>
      <c r="D325" s="53"/>
      <c r="E325" s="53"/>
      <c r="F325" s="53"/>
      <c r="G325" s="53"/>
      <c r="H325" s="53"/>
      <c r="I325" s="53"/>
      <c r="J325" s="53"/>
      <c r="K325" s="53"/>
      <c r="L325" s="53"/>
      <c r="M325" s="53"/>
      <c r="N325" s="53"/>
      <c r="O325" s="81"/>
      <c r="P325" s="53"/>
    </row>
    <row r="326" spans="1:16" ht="15.6" customHeight="1" x14ac:dyDescent="0.2">
      <c r="A326" s="439" t="s">
        <v>144</v>
      </c>
      <c r="B326" s="439"/>
      <c r="C326" s="57" t="s">
        <v>26</v>
      </c>
      <c r="D326" s="57" t="s">
        <v>27</v>
      </c>
      <c r="E326" s="57" t="s">
        <v>28</v>
      </c>
      <c r="F326" s="57" t="s">
        <v>29</v>
      </c>
      <c r="G326" s="57" t="s">
        <v>30</v>
      </c>
      <c r="H326" s="57" t="s">
        <v>31</v>
      </c>
      <c r="I326" s="57" t="s">
        <v>32</v>
      </c>
      <c r="J326" s="57" t="s">
        <v>33</v>
      </c>
      <c r="K326" s="57" t="s">
        <v>34</v>
      </c>
      <c r="L326" s="57" t="s">
        <v>35</v>
      </c>
      <c r="M326" s="57" t="s">
        <v>36</v>
      </c>
      <c r="N326" s="57" t="s">
        <v>37</v>
      </c>
      <c r="O326" s="81"/>
      <c r="P326" s="53"/>
    </row>
    <row r="327" spans="1:16" ht="15.6" customHeight="1" x14ac:dyDescent="0.2">
      <c r="A327" s="58" t="s">
        <v>38</v>
      </c>
      <c r="B327" s="59" t="s">
        <v>39</v>
      </c>
      <c r="C327" s="68">
        <v>237188.95600000001</v>
      </c>
      <c r="D327" s="68">
        <v>190274.416</v>
      </c>
      <c r="E327" s="68">
        <v>277172.15299999999</v>
      </c>
      <c r="F327" s="68">
        <v>344469.00900000002</v>
      </c>
      <c r="G327" s="68">
        <v>350600.30300000001</v>
      </c>
      <c r="H327" s="68">
        <v>374541.05700000009</v>
      </c>
      <c r="I327" s="68">
        <v>391865.78399999993</v>
      </c>
      <c r="J327" s="68">
        <v>391919.26499999996</v>
      </c>
      <c r="K327" s="68">
        <v>351458.18599999993</v>
      </c>
      <c r="L327" s="68">
        <v>341713.94399999996</v>
      </c>
      <c r="M327" s="68">
        <v>336219.23599999998</v>
      </c>
      <c r="N327" s="68">
        <v>382789.815</v>
      </c>
      <c r="O327" s="81"/>
      <c r="P327" s="53"/>
    </row>
    <row r="328" spans="1:16" ht="15.6" customHeight="1" x14ac:dyDescent="0.2">
      <c r="A328" s="61"/>
      <c r="B328" s="61"/>
      <c r="C328" s="70"/>
      <c r="D328" s="70"/>
      <c r="E328" s="70"/>
      <c r="F328" s="70"/>
      <c r="G328" s="70"/>
      <c r="H328" s="70"/>
      <c r="I328" s="70"/>
      <c r="J328" s="70"/>
      <c r="K328" s="70"/>
      <c r="L328" s="70"/>
      <c r="M328" s="70"/>
      <c r="N328" s="70"/>
      <c r="O328" s="81"/>
      <c r="P328" s="53"/>
    </row>
    <row r="329" spans="1:16" ht="15.6" customHeight="1" x14ac:dyDescent="0.2">
      <c r="A329" s="58" t="s">
        <v>40</v>
      </c>
      <c r="B329" s="59" t="s">
        <v>39</v>
      </c>
      <c r="C329" s="44">
        <v>14434.94</v>
      </c>
      <c r="D329" s="44">
        <v>5358.9</v>
      </c>
      <c r="E329" s="44">
        <v>7482.2</v>
      </c>
      <c r="F329" s="44">
        <v>16638</v>
      </c>
      <c r="G329" s="44">
        <v>10682.5</v>
      </c>
      <c r="H329" s="44">
        <v>11158.4</v>
      </c>
      <c r="I329" s="44">
        <v>11883.475</v>
      </c>
      <c r="J329" s="44">
        <v>5618</v>
      </c>
      <c r="K329" s="44">
        <v>16727.349999999999</v>
      </c>
      <c r="L329" s="44">
        <v>7845</v>
      </c>
      <c r="M329" s="44">
        <v>2334.3000000000002</v>
      </c>
      <c r="N329" s="44">
        <v>2217.4549999999999</v>
      </c>
      <c r="O329" s="81"/>
      <c r="P329" s="53"/>
    </row>
    <row r="330" spans="1:16" ht="15.6" customHeight="1" x14ac:dyDescent="0.2">
      <c r="A330" s="64"/>
      <c r="B330" s="59" t="s">
        <v>41</v>
      </c>
      <c r="C330" s="44">
        <v>1451.5</v>
      </c>
      <c r="D330" s="44">
        <v>149.30000000000001</v>
      </c>
      <c r="E330" s="44">
        <v>1032.8499999999999</v>
      </c>
      <c r="F330" s="44">
        <v>903.2</v>
      </c>
      <c r="G330" s="44">
        <v>1956</v>
      </c>
      <c r="H330" s="44">
        <v>732</v>
      </c>
      <c r="I330" s="44">
        <v>8696</v>
      </c>
      <c r="J330" s="44">
        <v>5054.5249999999996</v>
      </c>
      <c r="K330" s="44">
        <v>4594.17</v>
      </c>
      <c r="L330" s="44">
        <v>1274.1750000000002</v>
      </c>
      <c r="M330" s="44">
        <v>2749.0550000000003</v>
      </c>
      <c r="N330" s="44">
        <v>3524.3850000000002</v>
      </c>
      <c r="O330" s="81"/>
      <c r="P330" s="53"/>
    </row>
    <row r="331" spans="1:16" ht="15.6" customHeight="1" x14ac:dyDescent="0.2">
      <c r="A331" s="64"/>
      <c r="B331" s="59" t="s">
        <v>42</v>
      </c>
      <c r="C331" s="44">
        <v>3148.09</v>
      </c>
      <c r="D331" s="44">
        <v>48.204999999999998</v>
      </c>
      <c r="E331" s="44">
        <v>86.830000000000013</v>
      </c>
      <c r="F331" s="44">
        <v>132.85</v>
      </c>
      <c r="G331" s="44">
        <v>635.20000000000005</v>
      </c>
      <c r="H331" s="44">
        <v>632.02500000000009</v>
      </c>
      <c r="I331" s="44">
        <v>198.4</v>
      </c>
      <c r="J331" s="44">
        <v>3698.2449999999999</v>
      </c>
      <c r="K331" s="44">
        <v>2545.13</v>
      </c>
      <c r="L331" s="44">
        <v>1555.27</v>
      </c>
      <c r="M331" s="44">
        <v>3641.87</v>
      </c>
      <c r="N331" s="44">
        <v>2454.9650000000001</v>
      </c>
      <c r="O331" s="81"/>
      <c r="P331" s="53"/>
    </row>
    <row r="332" spans="1:16" ht="15.6" customHeight="1" x14ac:dyDescent="0.2">
      <c r="A332" s="64"/>
      <c r="B332" s="59" t="s">
        <v>43</v>
      </c>
      <c r="C332" s="44">
        <v>952.9</v>
      </c>
      <c r="D332" s="44">
        <v>939.93</v>
      </c>
      <c r="E332" s="44">
        <v>904.75</v>
      </c>
      <c r="F332" s="44">
        <v>3698.95</v>
      </c>
      <c r="G332" s="44">
        <v>851.08999999999992</v>
      </c>
      <c r="H332" s="44">
        <v>1136.5999999999999</v>
      </c>
      <c r="I332" s="44">
        <v>659.84999999999991</v>
      </c>
      <c r="J332" s="44">
        <v>1304.27</v>
      </c>
      <c r="K332" s="44">
        <v>1694.17</v>
      </c>
      <c r="L332" s="44">
        <v>1486.855</v>
      </c>
      <c r="M332" s="44">
        <v>1090.415</v>
      </c>
      <c r="N332" s="44">
        <v>1169.42</v>
      </c>
      <c r="O332" s="81"/>
      <c r="P332" s="53"/>
    </row>
    <row r="333" spans="1:16" ht="28.35" customHeight="1" x14ac:dyDescent="0.2">
      <c r="A333" s="437" t="s">
        <v>44</v>
      </c>
      <c r="B333" s="437"/>
      <c r="C333" s="73">
        <v>19987.43</v>
      </c>
      <c r="D333" s="73">
        <v>6496.335</v>
      </c>
      <c r="E333" s="73">
        <v>9506.6299999999992</v>
      </c>
      <c r="F333" s="73">
        <v>21373</v>
      </c>
      <c r="G333" s="73">
        <v>14124.79</v>
      </c>
      <c r="H333" s="73">
        <v>13659.025</v>
      </c>
      <c r="I333" s="73">
        <v>21437.724999999999</v>
      </c>
      <c r="J333" s="73">
        <v>15675.04</v>
      </c>
      <c r="K333" s="73">
        <v>25560.82</v>
      </c>
      <c r="L333" s="73">
        <v>12161.3</v>
      </c>
      <c r="M333" s="73">
        <v>9815.64</v>
      </c>
      <c r="N333" s="73">
        <v>9366.2250000000004</v>
      </c>
      <c r="O333" s="81"/>
      <c r="P333" s="53"/>
    </row>
    <row r="334" spans="1:16" s="78" customFormat="1" ht="22.5" customHeight="1" x14ac:dyDescent="0.2">
      <c r="A334" s="66"/>
      <c r="B334" s="66"/>
      <c r="C334" s="75"/>
      <c r="D334" s="75"/>
      <c r="E334" s="75"/>
      <c r="F334" s="75"/>
      <c r="G334" s="75"/>
      <c r="H334" s="75"/>
      <c r="I334" s="75"/>
      <c r="J334" s="75"/>
      <c r="K334" s="77"/>
      <c r="L334" s="77"/>
      <c r="M334" s="77"/>
      <c r="N334" s="77"/>
      <c r="O334" s="81"/>
    </row>
    <row r="335" spans="1:16" s="78" customFormat="1" ht="15.6" customHeight="1" x14ac:dyDescent="0.2">
      <c r="A335" s="58" t="s">
        <v>45</v>
      </c>
      <c r="B335" s="59" t="s">
        <v>39</v>
      </c>
      <c r="C335" s="44"/>
      <c r="D335" s="44">
        <v>2000</v>
      </c>
      <c r="E335" s="44"/>
      <c r="F335" s="44"/>
      <c r="G335" s="44"/>
      <c r="H335" s="44">
        <v>1000</v>
      </c>
      <c r="I335" s="44">
        <v>250</v>
      </c>
      <c r="J335" s="44"/>
      <c r="K335" s="44">
        <v>350</v>
      </c>
      <c r="L335" s="44"/>
      <c r="M335" s="44"/>
      <c r="N335" s="44">
        <v>250</v>
      </c>
      <c r="O335" s="81"/>
    </row>
    <row r="336" spans="1:16" s="78" customFormat="1" ht="15.6" customHeight="1" x14ac:dyDescent="0.2">
      <c r="A336" s="64"/>
      <c r="B336" s="59" t="s">
        <v>41</v>
      </c>
      <c r="C336" s="44">
        <v>1790</v>
      </c>
      <c r="D336" s="44">
        <v>1450</v>
      </c>
      <c r="E336" s="44">
        <v>1250</v>
      </c>
      <c r="F336" s="44">
        <v>115</v>
      </c>
      <c r="G336" s="44">
        <v>50</v>
      </c>
      <c r="H336" s="44">
        <v>1850</v>
      </c>
      <c r="I336" s="44">
        <v>3000</v>
      </c>
      <c r="J336" s="44">
        <v>5000</v>
      </c>
      <c r="K336" s="44">
        <v>9810</v>
      </c>
      <c r="L336" s="44"/>
      <c r="M336" s="44">
        <v>1250</v>
      </c>
      <c r="N336" s="44">
        <v>2830</v>
      </c>
      <c r="O336" s="81"/>
    </row>
    <row r="337" spans="1:15" s="78" customFormat="1" ht="15.6" customHeight="1" x14ac:dyDescent="0.2">
      <c r="A337" s="64"/>
      <c r="B337" s="59" t="s">
        <v>42</v>
      </c>
      <c r="C337" s="44">
        <v>595</v>
      </c>
      <c r="D337" s="44">
        <v>905</v>
      </c>
      <c r="E337" s="44">
        <v>4235</v>
      </c>
      <c r="F337" s="44">
        <v>2195</v>
      </c>
      <c r="G337" s="44">
        <v>1250</v>
      </c>
      <c r="H337" s="44">
        <v>1700</v>
      </c>
      <c r="I337" s="44">
        <v>500</v>
      </c>
      <c r="J337" s="44">
        <v>1890</v>
      </c>
      <c r="K337" s="44">
        <v>1162</v>
      </c>
      <c r="L337" s="44">
        <v>1710</v>
      </c>
      <c r="M337" s="44">
        <v>430</v>
      </c>
      <c r="N337" s="44">
        <v>2992</v>
      </c>
      <c r="O337" s="81"/>
    </row>
    <row r="338" spans="1:15" s="78" customFormat="1" ht="15.6" customHeight="1" x14ac:dyDescent="0.2">
      <c r="A338" s="64"/>
      <c r="B338" s="59" t="s">
        <v>43</v>
      </c>
      <c r="C338" s="44">
        <v>2420</v>
      </c>
      <c r="D338" s="44">
        <v>3810.7</v>
      </c>
      <c r="E338" s="44">
        <v>7390</v>
      </c>
      <c r="F338" s="44">
        <v>5121</v>
      </c>
      <c r="G338" s="44">
        <v>3781</v>
      </c>
      <c r="H338" s="44">
        <v>2142</v>
      </c>
      <c r="I338" s="44">
        <v>1922.5</v>
      </c>
      <c r="J338" s="44">
        <v>1623</v>
      </c>
      <c r="K338" s="44">
        <v>1272</v>
      </c>
      <c r="L338" s="44">
        <v>1154</v>
      </c>
      <c r="M338" s="44">
        <v>467</v>
      </c>
      <c r="N338" s="44">
        <v>3094.5</v>
      </c>
      <c r="O338" s="81"/>
    </row>
    <row r="339" spans="1:15" s="78" customFormat="1" ht="15.6" customHeight="1" x14ac:dyDescent="0.2">
      <c r="A339" s="437" t="s">
        <v>44</v>
      </c>
      <c r="B339" s="437"/>
      <c r="C339" s="73">
        <v>4805</v>
      </c>
      <c r="D339" s="73">
        <v>8165.7</v>
      </c>
      <c r="E339" s="73">
        <v>12875</v>
      </c>
      <c r="F339" s="73">
        <v>7431</v>
      </c>
      <c r="G339" s="73">
        <v>5081</v>
      </c>
      <c r="H339" s="73">
        <v>6692</v>
      </c>
      <c r="I339" s="73">
        <v>5672.5</v>
      </c>
      <c r="J339" s="73">
        <v>8513</v>
      </c>
      <c r="K339" s="73">
        <v>12594</v>
      </c>
      <c r="L339" s="73">
        <v>2864</v>
      </c>
      <c r="M339" s="73">
        <v>2147</v>
      </c>
      <c r="N339" s="73">
        <v>9166.5</v>
      </c>
      <c r="O339" s="81"/>
    </row>
    <row r="340" spans="1:15" s="78" customFormat="1" ht="15.6" customHeight="1" x14ac:dyDescent="0.2">
      <c r="A340" s="66"/>
      <c r="B340" s="66"/>
      <c r="C340" s="75"/>
      <c r="D340" s="75"/>
      <c r="E340" s="75"/>
      <c r="F340" s="75"/>
      <c r="G340" s="75"/>
      <c r="H340" s="75"/>
      <c r="I340" s="75"/>
      <c r="J340" s="75"/>
      <c r="K340" s="77"/>
      <c r="L340" s="77"/>
      <c r="M340" s="77"/>
      <c r="N340" s="77"/>
      <c r="O340" s="81"/>
    </row>
    <row r="341" spans="1:15" s="78" customFormat="1" ht="15.6" customHeight="1" x14ac:dyDescent="0.2">
      <c r="A341" s="58" t="s">
        <v>46</v>
      </c>
      <c r="B341" s="59" t="s">
        <v>39</v>
      </c>
      <c r="C341" s="44"/>
      <c r="D341" s="44"/>
      <c r="E341" s="44"/>
      <c r="F341" s="44"/>
      <c r="G341" s="44"/>
      <c r="H341" s="44"/>
      <c r="I341" s="44"/>
      <c r="J341" s="44"/>
      <c r="K341" s="44"/>
      <c r="L341" s="44"/>
      <c r="M341" s="44"/>
      <c r="N341" s="44"/>
      <c r="O341" s="81"/>
    </row>
    <row r="342" spans="1:15" s="78" customFormat="1" ht="15.6" customHeight="1" x14ac:dyDescent="0.2">
      <c r="A342" s="64"/>
      <c r="B342" s="59" t="s">
        <v>41</v>
      </c>
      <c r="C342" s="44"/>
      <c r="D342" s="44">
        <v>20</v>
      </c>
      <c r="E342" s="44"/>
      <c r="F342" s="44"/>
      <c r="G342" s="44"/>
      <c r="K342" s="44"/>
      <c r="M342" s="44"/>
      <c r="N342" s="44"/>
      <c r="O342" s="81"/>
    </row>
    <row r="343" spans="1:15" s="78" customFormat="1" ht="15.6" customHeight="1" x14ac:dyDescent="0.2">
      <c r="A343" s="64"/>
      <c r="B343" s="59" t="s">
        <v>42</v>
      </c>
      <c r="C343" s="44">
        <v>15</v>
      </c>
      <c r="D343" s="44">
        <v>80</v>
      </c>
      <c r="E343" s="44">
        <v>15</v>
      </c>
      <c r="F343" s="44">
        <v>30</v>
      </c>
      <c r="G343" s="44">
        <v>55</v>
      </c>
      <c r="H343" s="44">
        <v>15</v>
      </c>
      <c r="I343" s="44">
        <v>15</v>
      </c>
      <c r="J343" s="44">
        <v>45</v>
      </c>
      <c r="K343" s="44">
        <v>30</v>
      </c>
      <c r="L343" s="44">
        <v>175</v>
      </c>
      <c r="M343" s="44">
        <v>40</v>
      </c>
      <c r="N343" s="44">
        <v>25</v>
      </c>
      <c r="O343" s="81"/>
    </row>
    <row r="344" spans="1:15" s="78" customFormat="1" ht="15.6" customHeight="1" x14ac:dyDescent="0.2">
      <c r="A344" s="64"/>
      <c r="B344" s="59" t="s">
        <v>43</v>
      </c>
      <c r="C344" s="44">
        <v>1740</v>
      </c>
      <c r="D344" s="44">
        <v>1500</v>
      </c>
      <c r="E344" s="44">
        <v>2670</v>
      </c>
      <c r="F344" s="44">
        <v>3008</v>
      </c>
      <c r="G344" s="44">
        <v>2665</v>
      </c>
      <c r="H344" s="44">
        <v>3324</v>
      </c>
      <c r="I344" s="44">
        <v>2773</v>
      </c>
      <c r="J344" s="44">
        <v>1586.5</v>
      </c>
      <c r="K344" s="44">
        <v>1325</v>
      </c>
      <c r="L344" s="44">
        <v>1305</v>
      </c>
      <c r="M344" s="44">
        <v>1345</v>
      </c>
      <c r="N344" s="44">
        <v>2756.5</v>
      </c>
      <c r="O344" s="81"/>
    </row>
    <row r="345" spans="1:15" s="78" customFormat="1" ht="15.6" customHeight="1" x14ac:dyDescent="0.2">
      <c r="A345" s="437" t="s">
        <v>44</v>
      </c>
      <c r="B345" s="437"/>
      <c r="C345" s="73">
        <v>1755</v>
      </c>
      <c r="D345" s="73">
        <v>1600</v>
      </c>
      <c r="E345" s="73">
        <v>2685</v>
      </c>
      <c r="F345" s="73">
        <v>3038</v>
      </c>
      <c r="G345" s="73">
        <v>2720</v>
      </c>
      <c r="H345" s="73">
        <v>3339</v>
      </c>
      <c r="I345" s="73">
        <v>2788</v>
      </c>
      <c r="J345" s="73">
        <v>1631.5</v>
      </c>
      <c r="K345" s="73">
        <v>1355</v>
      </c>
      <c r="L345" s="73">
        <v>1480</v>
      </c>
      <c r="M345" s="73">
        <v>1385</v>
      </c>
      <c r="N345" s="73">
        <v>2781.5</v>
      </c>
      <c r="O345" s="81"/>
    </row>
    <row r="346" spans="1:15" s="78" customFormat="1" ht="15.6" customHeight="1" x14ac:dyDescent="0.2">
      <c r="A346" s="66"/>
      <c r="B346" s="66"/>
      <c r="C346" s="75"/>
      <c r="D346" s="75"/>
      <c r="E346" s="75"/>
      <c r="F346" s="75"/>
      <c r="G346" s="75"/>
      <c r="H346" s="75"/>
      <c r="I346" s="75"/>
      <c r="J346" s="75"/>
      <c r="K346" s="77"/>
      <c r="L346" s="77"/>
      <c r="M346" s="77"/>
      <c r="N346" s="77"/>
      <c r="O346" s="81"/>
    </row>
    <row r="347" spans="1:15" s="78" customFormat="1" ht="15.6" customHeight="1" x14ac:dyDescent="0.2">
      <c r="A347" s="58" t="s">
        <v>47</v>
      </c>
      <c r="B347" s="59" t="s">
        <v>39</v>
      </c>
      <c r="C347" s="44">
        <v>3650</v>
      </c>
      <c r="D347" s="44">
        <v>3135</v>
      </c>
      <c r="E347" s="44">
        <v>2400</v>
      </c>
      <c r="F347" s="44">
        <v>4100</v>
      </c>
      <c r="G347" s="44">
        <v>4845</v>
      </c>
      <c r="H347" s="44">
        <v>975</v>
      </c>
      <c r="I347" s="44">
        <v>800</v>
      </c>
      <c r="J347" s="44">
        <v>1620</v>
      </c>
      <c r="K347" s="44"/>
      <c r="L347" s="44">
        <v>3075</v>
      </c>
      <c r="M347" s="44">
        <v>2050</v>
      </c>
      <c r="N347" s="44">
        <v>1775</v>
      </c>
      <c r="O347" s="81"/>
    </row>
    <row r="348" spans="1:15" s="78" customFormat="1" ht="15.6" customHeight="1" x14ac:dyDescent="0.2">
      <c r="A348" s="64"/>
      <c r="B348" s="59" t="s">
        <v>41</v>
      </c>
      <c r="C348" s="44">
        <v>2400</v>
      </c>
      <c r="D348" s="44">
        <v>3850</v>
      </c>
      <c r="E348" s="44">
        <v>5650</v>
      </c>
      <c r="F348" s="44">
        <v>2850</v>
      </c>
      <c r="G348" s="44">
        <v>3100</v>
      </c>
      <c r="H348" s="44">
        <v>2500</v>
      </c>
      <c r="I348" s="44">
        <v>300</v>
      </c>
      <c r="J348" s="44">
        <v>1000</v>
      </c>
      <c r="K348" s="44"/>
      <c r="L348" s="44"/>
      <c r="M348" s="44">
        <v>3100</v>
      </c>
      <c r="N348" s="44"/>
      <c r="O348" s="81"/>
    </row>
    <row r="349" spans="1:15" s="78" customFormat="1" ht="15.6" customHeight="1" x14ac:dyDescent="0.2">
      <c r="A349" s="64"/>
      <c r="B349" s="59" t="s">
        <v>42</v>
      </c>
      <c r="C349" s="44"/>
      <c r="D349" s="44"/>
      <c r="E349" s="44"/>
      <c r="F349" s="44"/>
      <c r="G349" s="44"/>
      <c r="H349" s="44">
        <v>250</v>
      </c>
      <c r="I349" s="44"/>
      <c r="J349" s="44"/>
      <c r="K349" s="44"/>
      <c r="L349" s="44"/>
      <c r="M349" s="44"/>
      <c r="N349" s="44">
        <v>1000</v>
      </c>
      <c r="O349" s="81"/>
    </row>
    <row r="350" spans="1:15" s="78" customFormat="1" ht="15.6" customHeight="1" x14ac:dyDescent="0.2">
      <c r="A350" s="64"/>
      <c r="B350" s="59" t="s">
        <v>43</v>
      </c>
      <c r="C350" s="44"/>
      <c r="D350" s="44"/>
      <c r="E350" s="44"/>
      <c r="F350" s="44"/>
      <c r="G350" s="44"/>
      <c r="K350" s="44"/>
      <c r="M350" s="44"/>
      <c r="N350" s="44"/>
      <c r="O350" s="81"/>
    </row>
    <row r="351" spans="1:15" s="78" customFormat="1" ht="15.6" customHeight="1" x14ac:dyDescent="0.2">
      <c r="A351" s="437" t="s">
        <v>44</v>
      </c>
      <c r="B351" s="437"/>
      <c r="C351" s="73">
        <v>6050</v>
      </c>
      <c r="D351" s="73">
        <v>6985</v>
      </c>
      <c r="E351" s="73">
        <v>8050</v>
      </c>
      <c r="F351" s="73">
        <v>6950</v>
      </c>
      <c r="G351" s="73">
        <v>7945</v>
      </c>
      <c r="H351" s="73">
        <v>3725</v>
      </c>
      <c r="I351" s="73">
        <v>1100</v>
      </c>
      <c r="J351" s="73">
        <v>2620</v>
      </c>
      <c r="K351" s="73">
        <v>0</v>
      </c>
      <c r="L351" s="73">
        <v>3075</v>
      </c>
      <c r="M351" s="73">
        <v>5150</v>
      </c>
      <c r="N351" s="73">
        <v>2775</v>
      </c>
      <c r="O351" s="81"/>
    </row>
    <row r="352" spans="1:15" s="78" customFormat="1" ht="15.6" customHeight="1" x14ac:dyDescent="0.2">
      <c r="A352" s="66"/>
      <c r="B352" s="66"/>
      <c r="C352" s="75"/>
      <c r="D352" s="75"/>
      <c r="E352" s="75"/>
      <c r="F352" s="75"/>
      <c r="G352" s="75"/>
      <c r="I352" s="75"/>
      <c r="K352" s="77"/>
      <c r="L352" s="77"/>
      <c r="M352" s="77"/>
      <c r="N352" s="77"/>
      <c r="O352" s="81"/>
    </row>
    <row r="353" spans="1:15" s="78" customFormat="1" ht="15.6" customHeight="1" x14ac:dyDescent="0.2">
      <c r="A353" s="58" t="s">
        <v>48</v>
      </c>
      <c r="B353" s="59" t="s">
        <v>39</v>
      </c>
      <c r="C353" s="44"/>
      <c r="D353" s="44"/>
      <c r="E353" s="44"/>
      <c r="F353" s="44"/>
      <c r="G353" s="44"/>
      <c r="I353" s="44"/>
      <c r="K353" s="44"/>
      <c r="L353" s="44"/>
      <c r="M353" s="44"/>
      <c r="N353" s="44"/>
      <c r="O353" s="81"/>
    </row>
    <row r="354" spans="1:15" s="78" customFormat="1" ht="15.6" customHeight="1" x14ac:dyDescent="0.2">
      <c r="A354" s="64"/>
      <c r="B354" s="59" t="s">
        <v>41</v>
      </c>
      <c r="C354" s="44"/>
      <c r="D354" s="44"/>
      <c r="E354" s="44"/>
      <c r="F354" s="44"/>
      <c r="G354" s="44"/>
      <c r="H354" s="44"/>
      <c r="I354" s="44"/>
      <c r="J354" s="44"/>
      <c r="K354" s="44"/>
      <c r="L354" s="44"/>
      <c r="M354" s="44"/>
      <c r="N354" s="44"/>
      <c r="O354" s="81"/>
    </row>
    <row r="355" spans="1:15" s="78" customFormat="1" ht="15.6" customHeight="1" x14ac:dyDescent="0.2">
      <c r="A355" s="64"/>
      <c r="B355" s="59" t="s">
        <v>42</v>
      </c>
      <c r="C355" s="44"/>
      <c r="D355" s="44"/>
      <c r="E355" s="44"/>
      <c r="F355" s="44"/>
      <c r="G355" s="44"/>
      <c r="H355" s="44"/>
      <c r="I355" s="44"/>
      <c r="J355" s="44">
        <v>106</v>
      </c>
      <c r="K355" s="44"/>
      <c r="L355" s="44"/>
      <c r="M355" s="44"/>
      <c r="N355" s="44"/>
      <c r="O355" s="81"/>
    </row>
    <row r="356" spans="1:15" s="78" customFormat="1" ht="15.6" customHeight="1" x14ac:dyDescent="0.2">
      <c r="A356" s="64"/>
      <c r="B356" s="59" t="s">
        <v>43</v>
      </c>
      <c r="C356" s="44">
        <v>40</v>
      </c>
      <c r="D356" s="44">
        <v>10</v>
      </c>
      <c r="E356" s="44">
        <v>65</v>
      </c>
      <c r="F356" s="44">
        <v>100</v>
      </c>
      <c r="G356" s="44">
        <v>190</v>
      </c>
      <c r="H356" s="44">
        <v>150</v>
      </c>
      <c r="I356" s="44">
        <v>647.12</v>
      </c>
      <c r="J356" s="44">
        <v>285</v>
      </c>
      <c r="K356" s="44">
        <v>155</v>
      </c>
      <c r="L356" s="44">
        <v>395</v>
      </c>
      <c r="M356" s="44">
        <v>30</v>
      </c>
      <c r="N356" s="44">
        <v>180</v>
      </c>
      <c r="O356" s="81"/>
    </row>
    <row r="357" spans="1:15" s="78" customFormat="1" ht="15.6" customHeight="1" x14ac:dyDescent="0.2">
      <c r="A357" s="437" t="s">
        <v>44</v>
      </c>
      <c r="B357" s="437"/>
      <c r="C357" s="73">
        <v>40</v>
      </c>
      <c r="D357" s="73">
        <v>10</v>
      </c>
      <c r="E357" s="73">
        <v>65</v>
      </c>
      <c r="F357" s="73">
        <v>100</v>
      </c>
      <c r="G357" s="73">
        <v>190</v>
      </c>
      <c r="H357" s="73">
        <v>150</v>
      </c>
      <c r="I357" s="73">
        <v>647.12</v>
      </c>
      <c r="J357" s="73">
        <v>391</v>
      </c>
      <c r="K357" s="73">
        <v>155</v>
      </c>
      <c r="L357" s="73">
        <v>395</v>
      </c>
      <c r="M357" s="73">
        <v>30</v>
      </c>
      <c r="N357" s="73">
        <v>180</v>
      </c>
      <c r="O357" s="81"/>
    </row>
    <row r="358" spans="1:15" s="78" customFormat="1" ht="15.6" customHeight="1" x14ac:dyDescent="0.2">
      <c r="A358" s="80"/>
      <c r="B358" s="54"/>
      <c r="C358" s="55">
        <v>2013</v>
      </c>
      <c r="D358" s="53"/>
      <c r="E358" s="53"/>
      <c r="F358" s="53"/>
      <c r="G358" s="53"/>
      <c r="H358" s="53"/>
      <c r="I358" s="53"/>
      <c r="J358" s="53"/>
      <c r="K358" s="53"/>
      <c r="L358" s="53"/>
      <c r="M358" s="53"/>
      <c r="N358" s="53"/>
      <c r="O358" s="81"/>
    </row>
    <row r="359" spans="1:15" s="78" customFormat="1" ht="15.6" customHeight="1" x14ac:dyDescent="0.2">
      <c r="A359" s="439" t="s">
        <v>144</v>
      </c>
      <c r="B359" s="439"/>
      <c r="C359" s="57" t="s">
        <v>26</v>
      </c>
      <c r="D359" s="57" t="s">
        <v>27</v>
      </c>
      <c r="E359" s="57" t="s">
        <v>28</v>
      </c>
      <c r="F359" s="57" t="s">
        <v>29</v>
      </c>
      <c r="G359" s="57" t="s">
        <v>30</v>
      </c>
      <c r="H359" s="57" t="s">
        <v>31</v>
      </c>
      <c r="I359" s="57" t="s">
        <v>32</v>
      </c>
      <c r="J359" s="57" t="s">
        <v>33</v>
      </c>
      <c r="K359" s="57" t="s">
        <v>34</v>
      </c>
      <c r="L359" s="57" t="s">
        <v>35</v>
      </c>
      <c r="M359" s="57" t="s">
        <v>36</v>
      </c>
      <c r="N359" s="57" t="s">
        <v>37</v>
      </c>
      <c r="O359" s="81"/>
    </row>
    <row r="360" spans="1:15" s="78" customFormat="1" ht="15.6" customHeight="1" x14ac:dyDescent="0.2">
      <c r="A360" s="58" t="s">
        <v>38</v>
      </c>
      <c r="B360" s="59" t="s">
        <v>39</v>
      </c>
      <c r="C360" s="68">
        <v>191641.299</v>
      </c>
      <c r="D360" s="68">
        <v>266130.88099999999</v>
      </c>
      <c r="E360" s="68">
        <v>322924.38</v>
      </c>
      <c r="F360" s="68">
        <v>280947.59200000006</v>
      </c>
      <c r="G360" s="68">
        <v>296833.049</v>
      </c>
      <c r="H360" s="68">
        <v>310960.196</v>
      </c>
      <c r="I360" s="68">
        <v>282627.00699999998</v>
      </c>
      <c r="J360" s="68">
        <v>233235.60199999998</v>
      </c>
      <c r="K360" s="68">
        <v>199894.8</v>
      </c>
      <c r="L360" s="68">
        <v>194239.84300000002</v>
      </c>
      <c r="M360" s="68">
        <v>237965.83799999999</v>
      </c>
      <c r="N360" s="68">
        <v>282136.05999999994</v>
      </c>
      <c r="O360" s="81"/>
    </row>
    <row r="361" spans="1:15" s="78" customFormat="1" ht="15.6" customHeight="1" x14ac:dyDescent="0.2">
      <c r="A361" s="61"/>
      <c r="B361" s="61"/>
      <c r="C361" s="70"/>
      <c r="D361" s="70"/>
      <c r="E361" s="70"/>
      <c r="F361" s="70"/>
      <c r="G361" s="70"/>
      <c r="H361" s="70"/>
      <c r="I361" s="70"/>
      <c r="J361" s="70"/>
      <c r="K361" s="70"/>
      <c r="L361" s="70"/>
      <c r="M361" s="70"/>
      <c r="N361" s="70"/>
      <c r="O361" s="81"/>
    </row>
    <row r="362" spans="1:15" s="78" customFormat="1" ht="15.6" customHeight="1" x14ac:dyDescent="0.2">
      <c r="A362" s="58" t="s">
        <v>40</v>
      </c>
      <c r="B362" s="59" t="s">
        <v>39</v>
      </c>
      <c r="C362" s="44">
        <v>8212</v>
      </c>
      <c r="D362" s="44">
        <v>4916.75</v>
      </c>
      <c r="E362" s="44">
        <v>11415</v>
      </c>
      <c r="F362" s="44">
        <v>14479.5</v>
      </c>
      <c r="G362" s="44">
        <v>15004.5</v>
      </c>
      <c r="H362" s="44">
        <v>5910.85</v>
      </c>
      <c r="I362" s="44">
        <v>13494.5</v>
      </c>
      <c r="J362" s="44">
        <v>11665.25</v>
      </c>
      <c r="K362" s="44">
        <v>14133.5</v>
      </c>
      <c r="L362" s="44">
        <v>10780</v>
      </c>
      <c r="M362" s="44">
        <v>9809.15</v>
      </c>
      <c r="N362" s="44">
        <v>6274</v>
      </c>
      <c r="O362" s="81"/>
    </row>
    <row r="363" spans="1:15" s="78" customFormat="1" ht="15.6" customHeight="1" x14ac:dyDescent="0.2">
      <c r="A363" s="64"/>
      <c r="B363" s="59" t="s">
        <v>41</v>
      </c>
      <c r="C363" s="44">
        <v>55</v>
      </c>
      <c r="D363" s="44">
        <v>109.25</v>
      </c>
      <c r="E363" s="44">
        <v>1380</v>
      </c>
      <c r="F363" s="44">
        <v>1873.5</v>
      </c>
      <c r="G363" s="44">
        <v>1020</v>
      </c>
      <c r="H363" s="44">
        <v>888.08</v>
      </c>
      <c r="I363" s="44">
        <v>1184.71</v>
      </c>
      <c r="J363" s="44">
        <v>1247.5</v>
      </c>
      <c r="K363" s="44">
        <v>1811.7750000000001</v>
      </c>
      <c r="L363" s="44">
        <v>109.43</v>
      </c>
      <c r="M363" s="44">
        <v>304</v>
      </c>
      <c r="N363" s="44">
        <v>554.1</v>
      </c>
      <c r="O363" s="81"/>
    </row>
    <row r="364" spans="1:15" s="78" customFormat="1" ht="15.6" customHeight="1" x14ac:dyDescent="0.2">
      <c r="A364" s="64"/>
      <c r="B364" s="59" t="s">
        <v>42</v>
      </c>
      <c r="C364" s="44">
        <v>3264.55</v>
      </c>
      <c r="D364" s="44">
        <v>716.5</v>
      </c>
      <c r="E364" s="44">
        <v>63.38</v>
      </c>
      <c r="F364" s="44">
        <v>285.05</v>
      </c>
      <c r="G364" s="44">
        <v>141.5</v>
      </c>
      <c r="H364" s="44">
        <v>69.960000000000008</v>
      </c>
      <c r="I364" s="44">
        <v>161.75</v>
      </c>
      <c r="J364" s="44">
        <v>3128.4</v>
      </c>
      <c r="K364" s="44">
        <v>620.41000000000008</v>
      </c>
      <c r="L364" s="44">
        <v>170.11</v>
      </c>
      <c r="M364" s="44">
        <v>48.25</v>
      </c>
      <c r="N364" s="44">
        <v>161</v>
      </c>
      <c r="O364" s="81"/>
    </row>
    <row r="365" spans="1:15" s="78" customFormat="1" ht="15.6" customHeight="1" x14ac:dyDescent="0.2">
      <c r="A365" s="64"/>
      <c r="B365" s="59" t="s">
        <v>43</v>
      </c>
      <c r="C365" s="44">
        <v>493.94499999999999</v>
      </c>
      <c r="D365" s="44">
        <v>1760.625</v>
      </c>
      <c r="E365" s="44">
        <v>2317.6800000000003</v>
      </c>
      <c r="F365" s="44">
        <v>1189.1600000000001</v>
      </c>
      <c r="G365" s="44">
        <v>4056.6</v>
      </c>
      <c r="H365" s="44">
        <v>1240.7349999999999</v>
      </c>
      <c r="I365" s="44">
        <v>1859.66</v>
      </c>
      <c r="J365" s="44">
        <v>1024.5</v>
      </c>
      <c r="K365" s="44">
        <v>1404.02</v>
      </c>
      <c r="L365" s="44">
        <v>1966.4999999999998</v>
      </c>
      <c r="M365" s="44">
        <v>3890.4349999999999</v>
      </c>
      <c r="N365" s="44">
        <v>1191.605</v>
      </c>
      <c r="O365" s="81"/>
    </row>
    <row r="366" spans="1:15" s="78" customFormat="1" ht="15" x14ac:dyDescent="0.2">
      <c r="A366" s="437" t="s">
        <v>44</v>
      </c>
      <c r="B366" s="437"/>
      <c r="C366" s="73">
        <v>12025.494999999999</v>
      </c>
      <c r="D366" s="73">
        <v>7503.125</v>
      </c>
      <c r="E366" s="73">
        <v>15176.06</v>
      </c>
      <c r="F366" s="73">
        <v>17827.21</v>
      </c>
      <c r="G366" s="73">
        <v>20222.599999999999</v>
      </c>
      <c r="H366" s="73">
        <v>8109.625</v>
      </c>
      <c r="I366" s="73">
        <v>16700.62</v>
      </c>
      <c r="J366" s="73">
        <v>17065.650000000001</v>
      </c>
      <c r="K366" s="73">
        <v>17969.705000000002</v>
      </c>
      <c r="L366" s="73">
        <v>13026.04</v>
      </c>
      <c r="M366" s="73">
        <v>14051.834999999999</v>
      </c>
      <c r="N366" s="73">
        <v>8180.7049999999999</v>
      </c>
      <c r="O366" s="81"/>
    </row>
    <row r="367" spans="1:15" s="78" customFormat="1" ht="15" x14ac:dyDescent="0.2">
      <c r="A367" s="66"/>
      <c r="B367" s="66"/>
      <c r="C367" s="75"/>
      <c r="D367" s="75"/>
      <c r="E367" s="75"/>
      <c r="F367" s="75"/>
      <c r="G367" s="75"/>
      <c r="H367" s="75"/>
      <c r="I367" s="75"/>
      <c r="J367" s="77"/>
      <c r="K367" s="77"/>
      <c r="L367" s="77"/>
      <c r="M367" s="77"/>
      <c r="N367" s="77"/>
      <c r="O367" s="53"/>
    </row>
    <row r="368" spans="1:15" s="78" customFormat="1" ht="28.15" customHeight="1" x14ac:dyDescent="0.2">
      <c r="A368" s="58" t="s">
        <v>45</v>
      </c>
      <c r="B368" s="59" t="s">
        <v>39</v>
      </c>
      <c r="C368" s="44"/>
      <c r="D368" s="44"/>
      <c r="E368" s="44"/>
      <c r="F368" s="44">
        <v>3000</v>
      </c>
      <c r="G368" s="44"/>
      <c r="H368" s="44">
        <v>3300</v>
      </c>
      <c r="I368" s="44">
        <v>1285</v>
      </c>
      <c r="J368" s="44"/>
      <c r="K368" s="44"/>
      <c r="L368" s="44"/>
      <c r="M368" s="44"/>
      <c r="N368" s="44">
        <v>1000</v>
      </c>
    </row>
    <row r="369" spans="1:14" s="78" customFormat="1" ht="15.6" customHeight="1" x14ac:dyDescent="0.2">
      <c r="A369" s="64"/>
      <c r="B369" s="59" t="s">
        <v>41</v>
      </c>
      <c r="C369" s="44">
        <v>1966</v>
      </c>
      <c r="D369" s="44">
        <v>2075</v>
      </c>
      <c r="E369" s="44">
        <v>150</v>
      </c>
      <c r="F369" s="44">
        <v>1540</v>
      </c>
      <c r="G369" s="44"/>
      <c r="H369" s="44">
        <v>3090</v>
      </c>
      <c r="I369" s="44">
        <v>2515</v>
      </c>
      <c r="J369" s="44">
        <v>4040</v>
      </c>
      <c r="K369" s="44">
        <v>2500</v>
      </c>
      <c r="L369" s="44">
        <v>2550</v>
      </c>
      <c r="M369" s="44">
        <v>50</v>
      </c>
      <c r="N369" s="44">
        <v>5250</v>
      </c>
    </row>
    <row r="370" spans="1:14" s="78" customFormat="1" ht="15.6" customHeight="1" x14ac:dyDescent="0.2">
      <c r="A370" s="64"/>
      <c r="B370" s="59" t="s">
        <v>42</v>
      </c>
      <c r="C370" s="44">
        <v>2354</v>
      </c>
      <c r="D370" s="44">
        <v>1346</v>
      </c>
      <c r="E370" s="44">
        <v>35</v>
      </c>
      <c r="F370" s="44">
        <v>1080</v>
      </c>
      <c r="G370" s="44">
        <v>127</v>
      </c>
      <c r="H370" s="44">
        <v>2105</v>
      </c>
      <c r="I370" s="44">
        <v>20</v>
      </c>
      <c r="J370" s="44"/>
      <c r="K370" s="44"/>
      <c r="L370" s="44"/>
      <c r="M370" s="44"/>
      <c r="N370" s="44">
        <v>130</v>
      </c>
    </row>
    <row r="371" spans="1:14" s="78" customFormat="1" ht="15.6" customHeight="1" x14ac:dyDescent="0.2">
      <c r="A371" s="64"/>
      <c r="B371" s="59" t="s">
        <v>43</v>
      </c>
      <c r="C371" s="44">
        <v>4958</v>
      </c>
      <c r="D371" s="44">
        <v>7720</v>
      </c>
      <c r="E371" s="44">
        <v>5642</v>
      </c>
      <c r="F371" s="44">
        <v>5023</v>
      </c>
      <c r="G371" s="44">
        <v>4728</v>
      </c>
      <c r="H371" s="44">
        <v>10976.5</v>
      </c>
      <c r="I371" s="44">
        <v>1380</v>
      </c>
      <c r="J371" s="44">
        <v>391.5</v>
      </c>
      <c r="K371" s="44">
        <v>548</v>
      </c>
      <c r="L371" s="44">
        <v>423</v>
      </c>
      <c r="M371" s="44">
        <v>455</v>
      </c>
      <c r="N371" s="44">
        <v>945</v>
      </c>
    </row>
    <row r="372" spans="1:14" s="78" customFormat="1" ht="15.6" customHeight="1" x14ac:dyDescent="0.2">
      <c r="A372" s="437" t="s">
        <v>44</v>
      </c>
      <c r="B372" s="437"/>
      <c r="C372" s="73">
        <v>9278</v>
      </c>
      <c r="D372" s="73">
        <v>11141</v>
      </c>
      <c r="E372" s="73">
        <v>5827</v>
      </c>
      <c r="F372" s="73">
        <v>10643</v>
      </c>
      <c r="G372" s="73">
        <v>4855</v>
      </c>
      <c r="H372" s="73">
        <v>19471.5</v>
      </c>
      <c r="I372" s="73">
        <v>5200</v>
      </c>
      <c r="J372" s="73">
        <v>4431.5</v>
      </c>
      <c r="K372" s="73">
        <v>3048</v>
      </c>
      <c r="L372" s="73">
        <v>2973</v>
      </c>
      <c r="M372" s="73">
        <v>505</v>
      </c>
      <c r="N372" s="73">
        <v>7325</v>
      </c>
    </row>
    <row r="373" spans="1:14" s="78" customFormat="1" ht="15.6" customHeight="1" x14ac:dyDescent="0.2">
      <c r="A373" s="66"/>
      <c r="B373" s="66"/>
      <c r="C373" s="75"/>
      <c r="D373" s="75"/>
      <c r="E373" s="75"/>
      <c r="F373" s="75"/>
      <c r="G373" s="75"/>
      <c r="H373" s="75"/>
      <c r="I373" s="75"/>
      <c r="J373" s="77"/>
      <c r="K373" s="77"/>
      <c r="L373" s="77"/>
      <c r="M373" s="77"/>
      <c r="N373" s="77"/>
    </row>
    <row r="374" spans="1:14" s="78" customFormat="1" ht="15.6" customHeight="1" x14ac:dyDescent="0.2">
      <c r="A374" s="58" t="s">
        <v>46</v>
      </c>
      <c r="B374" s="59" t="s">
        <v>39</v>
      </c>
      <c r="C374" s="44"/>
      <c r="D374" s="44"/>
      <c r="E374" s="44"/>
      <c r="F374" s="44"/>
      <c r="G374" s="44"/>
      <c r="H374" s="44"/>
      <c r="I374" s="44"/>
      <c r="J374" s="44"/>
      <c r="K374" s="44"/>
      <c r="L374" s="44"/>
      <c r="M374" s="44"/>
      <c r="N374" s="44"/>
    </row>
    <row r="375" spans="1:14" s="78" customFormat="1" ht="15.6" customHeight="1" x14ac:dyDescent="0.2">
      <c r="A375" s="64"/>
      <c r="B375" s="59" t="s">
        <v>41</v>
      </c>
      <c r="C375" s="44"/>
      <c r="D375" s="44"/>
      <c r="E375" s="44"/>
      <c r="F375" s="44"/>
      <c r="G375" s="44"/>
      <c r="H375" s="44"/>
      <c r="I375" s="44"/>
      <c r="J375" s="44"/>
      <c r="K375" s="44"/>
      <c r="L375" s="44"/>
      <c r="M375" s="44"/>
      <c r="N375" s="44"/>
    </row>
    <row r="376" spans="1:14" s="78" customFormat="1" ht="15.6" customHeight="1" x14ac:dyDescent="0.2">
      <c r="A376" s="64"/>
      <c r="B376" s="59" t="s">
        <v>42</v>
      </c>
      <c r="C376" s="44"/>
      <c r="D376" s="44"/>
      <c r="E376" s="44"/>
      <c r="F376" s="44"/>
      <c r="G376" s="44"/>
      <c r="H376" s="44"/>
      <c r="I376" s="44"/>
      <c r="J376" s="44"/>
      <c r="K376" s="44"/>
      <c r="L376" s="44"/>
      <c r="M376" s="44"/>
      <c r="N376" s="44"/>
    </row>
    <row r="377" spans="1:14" s="78" customFormat="1" ht="15.6" customHeight="1" x14ac:dyDescent="0.2">
      <c r="A377" s="64"/>
      <c r="B377" s="59" t="s">
        <v>43</v>
      </c>
      <c r="C377" s="44">
        <v>3855</v>
      </c>
      <c r="D377" s="44">
        <v>3745</v>
      </c>
      <c r="E377" s="44">
        <v>2175</v>
      </c>
      <c r="F377" s="44">
        <v>2350</v>
      </c>
      <c r="G377" s="44">
        <v>3320</v>
      </c>
      <c r="H377" s="44">
        <v>3845</v>
      </c>
      <c r="I377" s="44">
        <v>894.6</v>
      </c>
      <c r="J377" s="44">
        <v>425</v>
      </c>
      <c r="K377" s="44">
        <v>1277</v>
      </c>
      <c r="L377" s="44">
        <v>90</v>
      </c>
      <c r="M377" s="44">
        <v>30</v>
      </c>
      <c r="N377" s="44">
        <v>1582</v>
      </c>
    </row>
    <row r="378" spans="1:14" s="78" customFormat="1" ht="15.6" customHeight="1" x14ac:dyDescent="0.2">
      <c r="A378" s="437" t="s">
        <v>44</v>
      </c>
      <c r="B378" s="437"/>
      <c r="C378" s="73">
        <v>3855</v>
      </c>
      <c r="D378" s="73">
        <v>3745</v>
      </c>
      <c r="E378" s="73">
        <v>2175</v>
      </c>
      <c r="F378" s="73">
        <v>2350</v>
      </c>
      <c r="G378" s="73">
        <v>3320</v>
      </c>
      <c r="H378" s="73">
        <v>3845</v>
      </c>
      <c r="I378" s="73">
        <v>894.6</v>
      </c>
      <c r="J378" s="73">
        <v>425</v>
      </c>
      <c r="K378" s="73">
        <v>1277</v>
      </c>
      <c r="L378" s="73">
        <v>90</v>
      </c>
      <c r="M378" s="73">
        <v>30</v>
      </c>
      <c r="N378" s="73">
        <v>1582</v>
      </c>
    </row>
    <row r="379" spans="1:14" s="78" customFormat="1" ht="15.6" customHeight="1" x14ac:dyDescent="0.2">
      <c r="A379" s="66"/>
      <c r="B379" s="66"/>
      <c r="C379" s="75"/>
      <c r="D379" s="75"/>
      <c r="E379" s="75"/>
      <c r="F379" s="75"/>
      <c r="G379" s="75"/>
      <c r="H379" s="75"/>
      <c r="I379" s="75"/>
      <c r="J379" s="77"/>
      <c r="K379" s="77"/>
      <c r="L379" s="77"/>
      <c r="M379" s="77"/>
      <c r="N379" s="77"/>
    </row>
    <row r="380" spans="1:14" s="78" customFormat="1" ht="15.6" customHeight="1" x14ac:dyDescent="0.2">
      <c r="A380" s="58" t="s">
        <v>47</v>
      </c>
      <c r="B380" s="59" t="s">
        <v>39</v>
      </c>
      <c r="C380" s="44">
        <v>2000</v>
      </c>
      <c r="D380" s="44">
        <v>3250</v>
      </c>
      <c r="E380" s="44"/>
      <c r="F380" s="44">
        <v>5500</v>
      </c>
      <c r="G380" s="44">
        <v>4500</v>
      </c>
      <c r="H380" s="44">
        <v>5800</v>
      </c>
      <c r="I380" s="44">
        <v>4910</v>
      </c>
      <c r="J380" s="44">
        <v>3360</v>
      </c>
      <c r="K380" s="44">
        <v>2320</v>
      </c>
      <c r="L380" s="44">
        <v>1450</v>
      </c>
      <c r="M380" s="44">
        <v>5275</v>
      </c>
      <c r="N380" s="44">
        <v>7375</v>
      </c>
    </row>
    <row r="381" spans="1:14" s="78" customFormat="1" ht="15.6" customHeight="1" x14ac:dyDescent="0.2">
      <c r="A381" s="64"/>
      <c r="B381" s="59" t="s">
        <v>41</v>
      </c>
      <c r="C381" s="44"/>
      <c r="D381" s="44"/>
      <c r="E381" s="44">
        <v>100</v>
      </c>
      <c r="F381" s="44"/>
      <c r="G381" s="44">
        <v>3400</v>
      </c>
      <c r="H381" s="44">
        <v>1250</v>
      </c>
      <c r="I381" s="44">
        <v>801</v>
      </c>
      <c r="J381" s="44">
        <v>3020</v>
      </c>
      <c r="K381" s="44">
        <v>2275</v>
      </c>
      <c r="L381" s="44">
        <v>4075</v>
      </c>
      <c r="M381" s="44">
        <v>1450</v>
      </c>
      <c r="N381" s="44">
        <v>2275</v>
      </c>
    </row>
    <row r="382" spans="1:14" s="78" customFormat="1" ht="15.6" customHeight="1" x14ac:dyDescent="0.2">
      <c r="A382" s="64"/>
      <c r="B382" s="59" t="s">
        <v>42</v>
      </c>
      <c r="C382" s="44"/>
      <c r="D382" s="44"/>
      <c r="E382" s="44"/>
      <c r="F382" s="44"/>
      <c r="G382" s="44"/>
      <c r="H382" s="44"/>
      <c r="I382" s="44"/>
      <c r="J382" s="44"/>
      <c r="K382" s="44"/>
      <c r="L382" s="44"/>
      <c r="M382" s="44"/>
      <c r="N382" s="44"/>
    </row>
    <row r="383" spans="1:14" s="78" customFormat="1" ht="15.6" customHeight="1" x14ac:dyDescent="0.2">
      <c r="A383" s="64"/>
      <c r="B383" s="59" t="s">
        <v>43</v>
      </c>
      <c r="C383" s="44"/>
      <c r="D383" s="44"/>
      <c r="E383" s="44">
        <v>75</v>
      </c>
      <c r="F383" s="44"/>
      <c r="G383" s="44"/>
      <c r="H383" s="44"/>
      <c r="I383" s="44"/>
      <c r="J383" s="44"/>
      <c r="K383" s="44"/>
      <c r="L383" s="44"/>
      <c r="M383" s="44">
        <v>110</v>
      </c>
      <c r="N383" s="44"/>
    </row>
    <row r="384" spans="1:14" s="78" customFormat="1" ht="15.6" customHeight="1" x14ac:dyDescent="0.2">
      <c r="A384" s="437" t="s">
        <v>44</v>
      </c>
      <c r="B384" s="437"/>
      <c r="C384" s="73">
        <v>2000</v>
      </c>
      <c r="D384" s="73">
        <v>3250</v>
      </c>
      <c r="E384" s="73">
        <v>175</v>
      </c>
      <c r="F384" s="73">
        <v>5500</v>
      </c>
      <c r="G384" s="73">
        <v>7900</v>
      </c>
      <c r="H384" s="73">
        <v>7050</v>
      </c>
      <c r="I384" s="73">
        <v>5711</v>
      </c>
      <c r="J384" s="73">
        <v>6380</v>
      </c>
      <c r="K384" s="73">
        <v>4595</v>
      </c>
      <c r="L384" s="73">
        <v>5525</v>
      </c>
      <c r="M384" s="73">
        <v>6835</v>
      </c>
      <c r="N384" s="73">
        <v>9650</v>
      </c>
    </row>
    <row r="385" spans="1:14" s="78" customFormat="1" ht="15.6" customHeight="1" x14ac:dyDescent="0.2">
      <c r="A385" s="66"/>
      <c r="B385" s="66"/>
      <c r="C385" s="75"/>
      <c r="D385" s="75"/>
      <c r="E385" s="75"/>
      <c r="F385" s="75"/>
      <c r="G385" s="75"/>
      <c r="H385" s="75"/>
      <c r="I385" s="75"/>
      <c r="J385" s="77"/>
      <c r="K385" s="77"/>
      <c r="L385" s="77"/>
      <c r="M385" s="77"/>
      <c r="N385" s="77"/>
    </row>
    <row r="386" spans="1:14" s="78" customFormat="1" ht="15.6" customHeight="1" x14ac:dyDescent="0.2">
      <c r="A386" s="58" t="s">
        <v>48</v>
      </c>
      <c r="B386" s="59" t="s">
        <v>39</v>
      </c>
      <c r="C386" s="44"/>
      <c r="D386" s="44"/>
      <c r="E386" s="44"/>
      <c r="F386" s="44"/>
      <c r="G386" s="44"/>
      <c r="H386" s="44"/>
      <c r="I386" s="44"/>
      <c r="J386" s="44"/>
      <c r="K386" s="44"/>
      <c r="L386" s="44"/>
      <c r="M386" s="44"/>
      <c r="N386" s="44"/>
    </row>
    <row r="387" spans="1:14" s="78" customFormat="1" ht="15.6" customHeight="1" x14ac:dyDescent="0.2">
      <c r="A387" s="64"/>
      <c r="B387" s="59" t="s">
        <v>41</v>
      </c>
      <c r="C387" s="44"/>
      <c r="D387" s="44"/>
      <c r="E387" s="44"/>
      <c r="F387" s="44"/>
      <c r="G387" s="44"/>
      <c r="H387" s="44"/>
      <c r="I387" s="44"/>
      <c r="J387" s="44"/>
      <c r="K387" s="44"/>
      <c r="L387" s="44"/>
      <c r="M387" s="44"/>
      <c r="N387" s="44"/>
    </row>
    <row r="388" spans="1:14" s="78" customFormat="1" ht="15.6" customHeight="1" x14ac:dyDescent="0.2">
      <c r="A388" s="64"/>
      <c r="B388" s="59" t="s">
        <v>42</v>
      </c>
      <c r="C388" s="44"/>
      <c r="D388" s="44"/>
      <c r="E388" s="44"/>
      <c r="F388" s="44"/>
      <c r="G388" s="44"/>
      <c r="H388" s="44"/>
      <c r="I388" s="44"/>
      <c r="J388" s="44"/>
      <c r="K388" s="44"/>
      <c r="L388" s="44"/>
      <c r="M388" s="44"/>
      <c r="N388" s="44"/>
    </row>
    <row r="389" spans="1:14" s="78" customFormat="1" ht="15.6" customHeight="1" x14ac:dyDescent="0.2">
      <c r="A389" s="64"/>
      <c r="B389" s="59" t="s">
        <v>43</v>
      </c>
      <c r="C389" s="44">
        <v>50</v>
      </c>
      <c r="D389" s="44">
        <v>10</v>
      </c>
      <c r="E389" s="44">
        <v>30</v>
      </c>
      <c r="F389" s="44">
        <v>30</v>
      </c>
      <c r="G389" s="44">
        <v>155</v>
      </c>
      <c r="H389" s="44">
        <v>50</v>
      </c>
      <c r="I389" s="44">
        <v>30</v>
      </c>
      <c r="J389" s="44">
        <v>80</v>
      </c>
      <c r="K389" s="44">
        <v>20</v>
      </c>
      <c r="L389" s="44"/>
      <c r="M389" s="44">
        <v>10</v>
      </c>
      <c r="N389" s="44">
        <v>62</v>
      </c>
    </row>
    <row r="390" spans="1:14" s="78" customFormat="1" ht="15.6" customHeight="1" x14ac:dyDescent="0.2">
      <c r="A390" s="437" t="s">
        <v>44</v>
      </c>
      <c r="B390" s="437"/>
      <c r="C390" s="73">
        <v>50</v>
      </c>
      <c r="D390" s="73">
        <v>10</v>
      </c>
      <c r="E390" s="73">
        <v>30</v>
      </c>
      <c r="F390" s="73">
        <v>30</v>
      </c>
      <c r="G390" s="73">
        <v>155</v>
      </c>
      <c r="H390" s="73">
        <v>50</v>
      </c>
      <c r="I390" s="73">
        <v>30</v>
      </c>
      <c r="J390" s="73">
        <v>80</v>
      </c>
      <c r="K390" s="73">
        <v>20</v>
      </c>
      <c r="L390" s="73">
        <v>0</v>
      </c>
      <c r="M390" s="73">
        <v>10</v>
      </c>
      <c r="N390" s="73">
        <v>62</v>
      </c>
    </row>
    <row r="391" spans="1:14" s="78" customFormat="1" ht="15.6" customHeight="1" x14ac:dyDescent="0.2">
      <c r="A391" s="81"/>
      <c r="B391" s="81"/>
      <c r="C391" s="53"/>
      <c r="D391" s="53"/>
      <c r="E391" s="53"/>
      <c r="F391" s="53"/>
      <c r="G391" s="53"/>
      <c r="H391" s="53"/>
      <c r="I391" s="53"/>
      <c r="J391" s="53"/>
      <c r="K391" s="53"/>
      <c r="L391" s="53"/>
      <c r="M391" s="53"/>
      <c r="N391" s="53"/>
    </row>
    <row r="392" spans="1:14" s="78" customFormat="1" ht="15.6" customHeight="1" x14ac:dyDescent="0.2">
      <c r="A392" s="80"/>
      <c r="B392" s="54"/>
      <c r="C392" s="55">
        <v>2012</v>
      </c>
      <c r="D392" s="53"/>
      <c r="E392" s="53"/>
      <c r="F392" s="53"/>
      <c r="G392" s="53"/>
      <c r="H392" s="53"/>
      <c r="I392" s="53"/>
      <c r="J392" s="53"/>
      <c r="K392" s="53"/>
      <c r="L392" s="53"/>
      <c r="M392" s="53"/>
      <c r="N392" s="53"/>
    </row>
    <row r="393" spans="1:14" s="78" customFormat="1" ht="15.6" customHeight="1" x14ac:dyDescent="0.2">
      <c r="A393" s="439" t="s">
        <v>144</v>
      </c>
      <c r="B393" s="439"/>
      <c r="C393" s="57" t="s">
        <v>26</v>
      </c>
      <c r="D393" s="57" t="s">
        <v>27</v>
      </c>
      <c r="E393" s="57" t="s">
        <v>28</v>
      </c>
      <c r="F393" s="57" t="s">
        <v>29</v>
      </c>
      <c r="G393" s="57" t="s">
        <v>30</v>
      </c>
      <c r="H393" s="57" t="s">
        <v>31</v>
      </c>
      <c r="I393" s="57" t="s">
        <v>32</v>
      </c>
      <c r="J393" s="57" t="s">
        <v>33</v>
      </c>
      <c r="K393" s="57" t="s">
        <v>34</v>
      </c>
      <c r="L393" s="57" t="s">
        <v>35</v>
      </c>
      <c r="M393" s="57" t="s">
        <v>36</v>
      </c>
      <c r="N393" s="57" t="s">
        <v>37</v>
      </c>
    </row>
    <row r="394" spans="1:14" s="78" customFormat="1" ht="15.6" customHeight="1" x14ac:dyDescent="0.2">
      <c r="A394" s="58" t="s">
        <v>38</v>
      </c>
      <c r="B394" s="59" t="s">
        <v>39</v>
      </c>
      <c r="C394" s="68">
        <v>171396.31699999998</v>
      </c>
      <c r="D394" s="68">
        <v>275629.02900000004</v>
      </c>
      <c r="E394" s="68">
        <v>267878.299</v>
      </c>
      <c r="F394" s="68">
        <v>270601.69799999997</v>
      </c>
      <c r="G394" s="68">
        <v>335492.27899999998</v>
      </c>
      <c r="H394" s="68">
        <v>281054.68400000001</v>
      </c>
      <c r="I394" s="68">
        <v>275017.505</v>
      </c>
      <c r="J394" s="68">
        <v>345001.77299999999</v>
      </c>
      <c r="K394" s="68">
        <v>325201.78500000003</v>
      </c>
      <c r="L394" s="68">
        <v>377359.33700000006</v>
      </c>
      <c r="M394" s="68">
        <v>366683.87799999997</v>
      </c>
      <c r="N394" s="68">
        <v>266753.81400000001</v>
      </c>
    </row>
    <row r="395" spans="1:14" s="78" customFormat="1" ht="15.6" customHeight="1" x14ac:dyDescent="0.2">
      <c r="A395" s="61"/>
      <c r="B395" s="61"/>
      <c r="C395" s="70"/>
      <c r="D395" s="70"/>
      <c r="E395" s="70"/>
      <c r="F395" s="70"/>
      <c r="G395" s="70"/>
      <c r="H395" s="70"/>
      <c r="I395" s="70"/>
      <c r="J395" s="70"/>
      <c r="K395" s="70"/>
      <c r="L395" s="70"/>
      <c r="M395" s="70"/>
      <c r="N395" s="70"/>
    </row>
    <row r="396" spans="1:14" s="78" customFormat="1" ht="15.6" customHeight="1" x14ac:dyDescent="0.2">
      <c r="A396" s="58" t="s">
        <v>40</v>
      </c>
      <c r="B396" s="59" t="s">
        <v>39</v>
      </c>
      <c r="C396" s="44">
        <v>608</v>
      </c>
      <c r="D396" s="44">
        <v>2380</v>
      </c>
      <c r="E396" s="44">
        <v>4742.5</v>
      </c>
      <c r="F396" s="44">
        <v>10860</v>
      </c>
      <c r="G396" s="44">
        <v>9598</v>
      </c>
      <c r="H396" s="44">
        <v>4907</v>
      </c>
      <c r="I396" s="44">
        <v>6076.27</v>
      </c>
      <c r="J396" s="44">
        <v>920</v>
      </c>
      <c r="K396" s="44">
        <v>6059</v>
      </c>
      <c r="L396" s="44">
        <v>5998</v>
      </c>
      <c r="M396" s="44">
        <v>2010</v>
      </c>
      <c r="N396" s="44">
        <v>10238.200000000001</v>
      </c>
    </row>
    <row r="397" spans="1:14" s="78" customFormat="1" ht="15.6" customHeight="1" x14ac:dyDescent="0.2">
      <c r="A397" s="64"/>
      <c r="B397" s="59" t="s">
        <v>41</v>
      </c>
      <c r="C397" s="44">
        <v>5612</v>
      </c>
      <c r="D397" s="44">
        <v>16877</v>
      </c>
      <c r="E397" s="44">
        <v>2083</v>
      </c>
      <c r="F397" s="44">
        <v>2525.6</v>
      </c>
      <c r="G397" s="44">
        <v>4925</v>
      </c>
      <c r="H397" s="44">
        <v>8925.7000000000007</v>
      </c>
      <c r="I397" s="44">
        <v>1027.95</v>
      </c>
      <c r="J397" s="44">
        <v>1520</v>
      </c>
      <c r="K397" s="44">
        <v>149</v>
      </c>
      <c r="L397" s="44">
        <v>1150</v>
      </c>
      <c r="M397" s="44">
        <v>10</v>
      </c>
      <c r="N397" s="44">
        <v>75</v>
      </c>
    </row>
    <row r="398" spans="1:14" s="78" customFormat="1" ht="15.6" customHeight="1" x14ac:dyDescent="0.2">
      <c r="A398" s="64"/>
      <c r="B398" s="59" t="s">
        <v>42</v>
      </c>
      <c r="C398" s="44">
        <v>3199.2</v>
      </c>
      <c r="D398" s="44">
        <v>855.29</v>
      </c>
      <c r="E398" s="44">
        <v>1464.23</v>
      </c>
      <c r="F398" s="44">
        <v>852.75</v>
      </c>
      <c r="G398" s="44">
        <v>1382.48</v>
      </c>
      <c r="H398" s="44">
        <v>1362.7149999999999</v>
      </c>
      <c r="I398" s="44">
        <v>140.55000000000001</v>
      </c>
      <c r="J398" s="44">
        <v>168.89499999999998</v>
      </c>
      <c r="K398" s="44">
        <v>76.59</v>
      </c>
      <c r="L398" s="44">
        <v>46.36</v>
      </c>
      <c r="M398" s="44">
        <v>84.325000000000003</v>
      </c>
      <c r="N398" s="44">
        <v>3092</v>
      </c>
    </row>
    <row r="399" spans="1:14" s="78" customFormat="1" ht="15.6" customHeight="1" x14ac:dyDescent="0.2">
      <c r="A399" s="64"/>
      <c r="B399" s="59" t="s">
        <v>43</v>
      </c>
      <c r="C399" s="44">
        <v>768.5</v>
      </c>
      <c r="D399" s="44">
        <v>2184.4300000000003</v>
      </c>
      <c r="E399" s="44">
        <v>1276.3699999999999</v>
      </c>
      <c r="F399" s="44">
        <v>2001.63</v>
      </c>
      <c r="G399" s="44">
        <v>4176.96</v>
      </c>
      <c r="H399" s="44">
        <v>1502.62</v>
      </c>
      <c r="I399" s="44">
        <v>924.5100000000001</v>
      </c>
      <c r="J399" s="44">
        <v>3395.68</v>
      </c>
      <c r="K399" s="44">
        <v>792.1</v>
      </c>
      <c r="L399" s="44">
        <v>1209.96</v>
      </c>
      <c r="M399" s="44">
        <v>1199.7249999999999</v>
      </c>
      <c r="N399" s="44">
        <v>1033.95</v>
      </c>
    </row>
    <row r="400" spans="1:14" s="78" customFormat="1" ht="15.6" customHeight="1" x14ac:dyDescent="0.2">
      <c r="A400" s="437" t="s">
        <v>44</v>
      </c>
      <c r="B400" s="437"/>
      <c r="C400" s="73">
        <v>10187.700000000001</v>
      </c>
      <c r="D400" s="73">
        <v>22296.720000000001</v>
      </c>
      <c r="E400" s="73">
        <v>9566.0999999999985</v>
      </c>
      <c r="F400" s="73">
        <v>16239.98</v>
      </c>
      <c r="G400" s="73">
        <v>20082.439999999999</v>
      </c>
      <c r="H400" s="73">
        <v>16698.035</v>
      </c>
      <c r="I400" s="73">
        <v>8169.2800000000007</v>
      </c>
      <c r="J400" s="73">
        <v>6004.5749999999998</v>
      </c>
      <c r="K400" s="73">
        <v>7076.69</v>
      </c>
      <c r="L400" s="73">
        <v>8404.32</v>
      </c>
      <c r="M400" s="73">
        <v>3304.05</v>
      </c>
      <c r="N400" s="73">
        <v>14439.150000000001</v>
      </c>
    </row>
    <row r="401" spans="1:14" s="78" customFormat="1" ht="15.6" customHeight="1" x14ac:dyDescent="0.2">
      <c r="A401" s="66"/>
      <c r="B401" s="66"/>
      <c r="C401" s="75"/>
      <c r="D401" s="75"/>
      <c r="E401" s="75"/>
      <c r="F401" s="75"/>
      <c r="G401" s="75"/>
      <c r="H401" s="75"/>
      <c r="I401" s="75"/>
      <c r="J401" s="75"/>
      <c r="K401" s="75"/>
      <c r="L401" s="75"/>
      <c r="M401" s="75"/>
      <c r="N401" s="75"/>
    </row>
    <row r="402" spans="1:14" s="78" customFormat="1" ht="29.45" customHeight="1" x14ac:dyDescent="0.2">
      <c r="A402" s="58" t="s">
        <v>45</v>
      </c>
      <c r="B402" s="59" t="s">
        <v>39</v>
      </c>
      <c r="C402" s="44">
        <v>850</v>
      </c>
      <c r="D402" s="44">
        <v>1550</v>
      </c>
      <c r="E402" s="44">
        <v>825</v>
      </c>
      <c r="F402" s="44"/>
      <c r="G402" s="44">
        <v>1150</v>
      </c>
      <c r="H402" s="44">
        <v>360</v>
      </c>
      <c r="I402" s="44"/>
      <c r="J402" s="44">
        <v>200</v>
      </c>
      <c r="K402" s="44"/>
      <c r="L402" s="44"/>
      <c r="M402" s="44"/>
      <c r="N402" s="44"/>
    </row>
    <row r="403" spans="1:14" s="78" customFormat="1" ht="15.6" customHeight="1" x14ac:dyDescent="0.2">
      <c r="A403" s="64"/>
      <c r="B403" s="59" t="s">
        <v>41</v>
      </c>
      <c r="C403" s="44">
        <v>4070</v>
      </c>
      <c r="D403" s="44">
        <v>4085</v>
      </c>
      <c r="E403" s="44">
        <v>8705</v>
      </c>
      <c r="F403" s="44">
        <v>2985</v>
      </c>
      <c r="G403" s="44">
        <v>13250.325000000001</v>
      </c>
      <c r="H403" s="44">
        <v>10035</v>
      </c>
      <c r="I403" s="44">
        <v>7060</v>
      </c>
      <c r="J403" s="44">
        <v>7300</v>
      </c>
      <c r="K403" s="44">
        <v>2600</v>
      </c>
      <c r="L403" s="44">
        <v>2030</v>
      </c>
      <c r="M403" s="44">
        <v>1000</v>
      </c>
      <c r="N403" s="44">
        <v>1332</v>
      </c>
    </row>
    <row r="404" spans="1:14" s="78" customFormat="1" ht="15.6" customHeight="1" x14ac:dyDescent="0.2">
      <c r="A404" s="64"/>
      <c r="B404" s="59" t="s">
        <v>42</v>
      </c>
      <c r="C404" s="44">
        <v>90</v>
      </c>
      <c r="D404" s="44">
        <v>4455</v>
      </c>
      <c r="E404" s="44">
        <v>3235</v>
      </c>
      <c r="F404" s="44">
        <v>3120</v>
      </c>
      <c r="G404" s="44">
        <v>332</v>
      </c>
      <c r="H404" s="44">
        <v>1272</v>
      </c>
      <c r="I404" s="44">
        <v>635</v>
      </c>
      <c r="J404" s="44">
        <v>6642.5</v>
      </c>
      <c r="K404" s="44">
        <v>525</v>
      </c>
      <c r="L404" s="44">
        <v>1600</v>
      </c>
      <c r="M404" s="44">
        <v>1030</v>
      </c>
      <c r="N404" s="44">
        <v>459</v>
      </c>
    </row>
    <row r="405" spans="1:14" s="78" customFormat="1" ht="15.6" customHeight="1" x14ac:dyDescent="0.2">
      <c r="A405" s="64"/>
      <c r="B405" s="59" t="s">
        <v>43</v>
      </c>
      <c r="C405" s="44">
        <v>2043</v>
      </c>
      <c r="D405" s="44">
        <v>7684.5</v>
      </c>
      <c r="E405" s="44">
        <v>7047.2</v>
      </c>
      <c r="F405" s="44">
        <v>4695</v>
      </c>
      <c r="G405" s="44">
        <v>3159</v>
      </c>
      <c r="H405" s="44">
        <v>3393</v>
      </c>
      <c r="I405" s="44">
        <v>4246</v>
      </c>
      <c r="J405" s="44">
        <v>7828</v>
      </c>
      <c r="K405" s="44">
        <v>6092</v>
      </c>
      <c r="L405" s="44">
        <v>8985</v>
      </c>
      <c r="M405" s="44">
        <v>9591</v>
      </c>
      <c r="N405" s="44">
        <v>5681</v>
      </c>
    </row>
    <row r="406" spans="1:14" s="78" customFormat="1" ht="15.6" customHeight="1" x14ac:dyDescent="0.2">
      <c r="A406" s="437" t="s">
        <v>44</v>
      </c>
      <c r="B406" s="437"/>
      <c r="C406" s="73">
        <v>7053</v>
      </c>
      <c r="D406" s="73">
        <v>17774.5</v>
      </c>
      <c r="E406" s="73">
        <v>19812.2</v>
      </c>
      <c r="F406" s="73">
        <v>10800</v>
      </c>
      <c r="G406" s="73">
        <v>17891.325000000001</v>
      </c>
      <c r="H406" s="73">
        <v>15060</v>
      </c>
      <c r="I406" s="73">
        <v>11941</v>
      </c>
      <c r="J406" s="73">
        <v>21970.5</v>
      </c>
      <c r="K406" s="73">
        <v>9217</v>
      </c>
      <c r="L406" s="73">
        <v>12615</v>
      </c>
      <c r="M406" s="73">
        <v>11621</v>
      </c>
      <c r="N406" s="73">
        <v>7472</v>
      </c>
    </row>
    <row r="407" spans="1:14" s="78" customFormat="1" ht="15.6" customHeight="1" x14ac:dyDescent="0.2">
      <c r="A407" s="66"/>
      <c r="B407" s="66"/>
      <c r="C407" s="75"/>
      <c r="D407" s="75"/>
      <c r="E407" s="75"/>
      <c r="F407" s="75"/>
      <c r="G407" s="75"/>
      <c r="H407" s="75"/>
      <c r="I407" s="75"/>
      <c r="J407" s="75"/>
      <c r="K407" s="75"/>
      <c r="L407" s="75"/>
      <c r="M407" s="75"/>
      <c r="N407" s="75"/>
    </row>
    <row r="408" spans="1:14" s="78" customFormat="1" ht="15.6" customHeight="1" x14ac:dyDescent="0.2">
      <c r="A408" s="58" t="s">
        <v>46</v>
      </c>
      <c r="B408" s="59" t="s">
        <v>39</v>
      </c>
      <c r="C408" s="44"/>
      <c r="D408" s="44">
        <v>100</v>
      </c>
      <c r="E408" s="44"/>
      <c r="F408" s="44"/>
      <c r="G408" s="44">
        <v>100</v>
      </c>
      <c r="H408" s="44"/>
      <c r="I408" s="44"/>
      <c r="J408" s="44"/>
      <c r="K408" s="44"/>
      <c r="L408" s="44"/>
      <c r="M408" s="44"/>
      <c r="N408" s="44"/>
    </row>
    <row r="409" spans="1:14" s="78" customFormat="1" ht="15.6" customHeight="1" x14ac:dyDescent="0.2">
      <c r="A409" s="64"/>
      <c r="B409" s="59" t="s">
        <v>41</v>
      </c>
      <c r="C409" s="44">
        <v>350</v>
      </c>
      <c r="D409" s="44"/>
      <c r="E409" s="44"/>
      <c r="F409" s="44">
        <v>50</v>
      </c>
      <c r="G409" s="44"/>
      <c r="H409" s="44">
        <v>60</v>
      </c>
      <c r="I409" s="44"/>
      <c r="J409" s="44"/>
      <c r="K409" s="44"/>
      <c r="L409" s="44"/>
      <c r="M409" s="44"/>
      <c r="N409" s="44"/>
    </row>
    <row r="410" spans="1:14" s="78" customFormat="1" ht="15.6" customHeight="1" x14ac:dyDescent="0.2">
      <c r="A410" s="64"/>
      <c r="B410" s="59" t="s">
        <v>42</v>
      </c>
      <c r="C410" s="44">
        <v>390</v>
      </c>
      <c r="D410" s="44"/>
      <c r="E410" s="44">
        <v>40</v>
      </c>
      <c r="F410" s="44">
        <v>60</v>
      </c>
      <c r="G410" s="44">
        <v>25</v>
      </c>
      <c r="H410" s="44"/>
      <c r="I410" s="44"/>
      <c r="J410" s="44">
        <v>25</v>
      </c>
      <c r="K410" s="44"/>
      <c r="L410" s="44"/>
      <c r="M410" s="44"/>
      <c r="N410" s="44"/>
    </row>
    <row r="411" spans="1:14" s="78" customFormat="1" ht="15.6" customHeight="1" x14ac:dyDescent="0.2">
      <c r="A411" s="64"/>
      <c r="B411" s="59" t="s">
        <v>43</v>
      </c>
      <c r="C411" s="44">
        <v>1257</v>
      </c>
      <c r="D411" s="44">
        <v>4327</v>
      </c>
      <c r="E411" s="44">
        <v>4170</v>
      </c>
      <c r="F411" s="44">
        <v>5689</v>
      </c>
      <c r="G411" s="44">
        <v>3468</v>
      </c>
      <c r="H411" s="44">
        <v>4051</v>
      </c>
      <c r="I411" s="44">
        <v>2240</v>
      </c>
      <c r="J411" s="44">
        <v>3988</v>
      </c>
      <c r="K411" s="44">
        <v>2900</v>
      </c>
      <c r="L411" s="44">
        <v>6121.5</v>
      </c>
      <c r="M411" s="44">
        <v>3785</v>
      </c>
      <c r="N411" s="44">
        <v>3426</v>
      </c>
    </row>
    <row r="412" spans="1:14" s="78" customFormat="1" ht="15.6" customHeight="1" x14ac:dyDescent="0.2">
      <c r="A412" s="437" t="s">
        <v>44</v>
      </c>
      <c r="B412" s="437"/>
      <c r="C412" s="73">
        <v>1997</v>
      </c>
      <c r="D412" s="73">
        <v>4427</v>
      </c>
      <c r="E412" s="73">
        <v>4210</v>
      </c>
      <c r="F412" s="73">
        <v>5799</v>
      </c>
      <c r="G412" s="73">
        <v>3593</v>
      </c>
      <c r="H412" s="73">
        <v>4111</v>
      </c>
      <c r="I412" s="73">
        <v>2240</v>
      </c>
      <c r="J412" s="73">
        <v>4013</v>
      </c>
      <c r="K412" s="73">
        <v>2900</v>
      </c>
      <c r="L412" s="73">
        <v>6121.5</v>
      </c>
      <c r="M412" s="73">
        <v>3785</v>
      </c>
      <c r="N412" s="73">
        <v>3426</v>
      </c>
    </row>
    <row r="413" spans="1:14" s="78" customFormat="1" ht="15.6" customHeight="1" x14ac:dyDescent="0.2">
      <c r="A413" s="66"/>
      <c r="B413" s="66"/>
      <c r="C413" s="75"/>
      <c r="D413" s="75"/>
      <c r="E413" s="75"/>
      <c r="F413" s="75"/>
      <c r="G413" s="75"/>
      <c r="H413" s="75"/>
      <c r="I413" s="75"/>
      <c r="J413" s="75"/>
      <c r="K413" s="75"/>
      <c r="L413" s="75"/>
      <c r="M413" s="75"/>
      <c r="N413" s="75"/>
    </row>
    <row r="414" spans="1:14" s="78" customFormat="1" ht="15.6" customHeight="1" x14ac:dyDescent="0.2">
      <c r="A414" s="58" t="s">
        <v>47</v>
      </c>
      <c r="B414" s="59" t="s">
        <v>39</v>
      </c>
      <c r="C414" s="44"/>
      <c r="D414" s="44"/>
      <c r="E414" s="44"/>
      <c r="F414" s="44">
        <v>1400</v>
      </c>
      <c r="G414" s="44">
        <v>750</v>
      </c>
      <c r="H414" s="44">
        <v>1225</v>
      </c>
      <c r="I414" s="44">
        <v>4540</v>
      </c>
      <c r="J414" s="44">
        <v>4050</v>
      </c>
      <c r="K414" s="44">
        <v>5450</v>
      </c>
      <c r="L414" s="44">
        <v>5925</v>
      </c>
      <c r="M414" s="44">
        <v>4000</v>
      </c>
      <c r="N414" s="44">
        <v>2900</v>
      </c>
    </row>
    <row r="415" spans="1:14" s="78" customFormat="1" ht="15.6" customHeight="1" x14ac:dyDescent="0.2">
      <c r="A415" s="64"/>
      <c r="B415" s="59" t="s">
        <v>41</v>
      </c>
      <c r="C415" s="44">
        <v>300</v>
      </c>
      <c r="D415" s="44">
        <v>850</v>
      </c>
      <c r="E415" s="44">
        <v>250</v>
      </c>
      <c r="F415" s="44">
        <v>275</v>
      </c>
      <c r="G415" s="44">
        <v>4800</v>
      </c>
      <c r="H415" s="44">
        <v>5250</v>
      </c>
      <c r="I415" s="44">
        <v>5050</v>
      </c>
      <c r="J415" s="44">
        <v>4425</v>
      </c>
      <c r="K415" s="44">
        <v>250</v>
      </c>
      <c r="L415" s="44">
        <v>2350</v>
      </c>
      <c r="M415" s="44">
        <v>300</v>
      </c>
      <c r="N415" s="44">
        <v>10400</v>
      </c>
    </row>
    <row r="416" spans="1:14" s="78" customFormat="1" ht="15.6" customHeight="1" x14ac:dyDescent="0.2">
      <c r="A416" s="64"/>
      <c r="B416" s="59" t="s">
        <v>42</v>
      </c>
      <c r="C416" s="44">
        <v>250</v>
      </c>
      <c r="D416" s="44"/>
      <c r="E416" s="44"/>
      <c r="F416" s="44"/>
      <c r="G416" s="44"/>
      <c r="H416" s="44"/>
      <c r="I416" s="44"/>
      <c r="J416" s="44"/>
      <c r="K416" s="44"/>
      <c r="L416" s="44"/>
      <c r="M416" s="44"/>
      <c r="N416" s="44"/>
    </row>
    <row r="417" spans="1:14" s="78" customFormat="1" ht="15.6" customHeight="1" x14ac:dyDescent="0.2">
      <c r="A417" s="64"/>
      <c r="B417" s="59" t="s">
        <v>43</v>
      </c>
      <c r="C417" s="44">
        <v>55</v>
      </c>
      <c r="D417" s="44">
        <v>85</v>
      </c>
      <c r="E417" s="44">
        <v>30</v>
      </c>
      <c r="F417" s="44">
        <v>40</v>
      </c>
      <c r="G417" s="44"/>
      <c r="H417" s="44"/>
      <c r="I417" s="44"/>
      <c r="J417" s="44"/>
      <c r="K417" s="44"/>
      <c r="L417" s="44"/>
      <c r="M417" s="44">
        <v>10</v>
      </c>
      <c r="N417" s="44"/>
    </row>
    <row r="418" spans="1:14" s="78" customFormat="1" ht="15.6" customHeight="1" x14ac:dyDescent="0.2">
      <c r="A418" s="437" t="s">
        <v>44</v>
      </c>
      <c r="B418" s="437"/>
      <c r="C418" s="73">
        <v>605</v>
      </c>
      <c r="D418" s="73">
        <v>935</v>
      </c>
      <c r="E418" s="73">
        <v>280</v>
      </c>
      <c r="F418" s="73">
        <v>1715</v>
      </c>
      <c r="G418" s="73">
        <v>5550</v>
      </c>
      <c r="H418" s="73">
        <v>6475</v>
      </c>
      <c r="I418" s="73">
        <v>9590</v>
      </c>
      <c r="J418" s="73">
        <v>8475</v>
      </c>
      <c r="K418" s="73">
        <v>5700</v>
      </c>
      <c r="L418" s="73">
        <v>8275</v>
      </c>
      <c r="M418" s="73">
        <v>4310</v>
      </c>
      <c r="N418" s="73">
        <v>13300</v>
      </c>
    </row>
    <row r="419" spans="1:14" s="78" customFormat="1" ht="15.6" customHeight="1" x14ac:dyDescent="0.2">
      <c r="A419" s="66"/>
      <c r="B419" s="66"/>
      <c r="C419" s="75"/>
      <c r="D419" s="75"/>
      <c r="E419" s="75"/>
      <c r="F419" s="75"/>
      <c r="G419" s="75"/>
      <c r="H419" s="75"/>
      <c r="I419" s="75"/>
      <c r="J419" s="75"/>
      <c r="K419" s="75"/>
      <c r="L419" s="75"/>
      <c r="M419" s="75"/>
      <c r="N419" s="75"/>
    </row>
    <row r="420" spans="1:14" s="78" customFormat="1" ht="15.6" customHeight="1" x14ac:dyDescent="0.2">
      <c r="A420" s="58" t="s">
        <v>48</v>
      </c>
      <c r="B420" s="59" t="s">
        <v>39</v>
      </c>
      <c r="C420" s="44"/>
      <c r="D420" s="44"/>
      <c r="E420" s="44"/>
      <c r="F420" s="44"/>
      <c r="G420" s="44"/>
      <c r="H420" s="44"/>
      <c r="I420" s="44"/>
      <c r="J420" s="44"/>
      <c r="K420" s="44"/>
      <c r="L420" s="72"/>
      <c r="M420" s="72"/>
      <c r="N420" s="72"/>
    </row>
    <row r="421" spans="1:14" s="78" customFormat="1" ht="15.6" customHeight="1" x14ac:dyDescent="0.2">
      <c r="A421" s="64"/>
      <c r="B421" s="59" t="s">
        <v>41</v>
      </c>
      <c r="C421" s="44"/>
      <c r="D421" s="44"/>
      <c r="E421" s="44"/>
      <c r="F421" s="44"/>
      <c r="G421" s="44"/>
      <c r="H421" s="44"/>
      <c r="I421" s="44"/>
      <c r="J421" s="44"/>
      <c r="K421" s="44"/>
      <c r="L421" s="72"/>
      <c r="M421" s="72"/>
      <c r="N421" s="72"/>
    </row>
    <row r="422" spans="1:14" s="78" customFormat="1" ht="15.6" customHeight="1" x14ac:dyDescent="0.2">
      <c r="A422" s="64"/>
      <c r="B422" s="59" t="s">
        <v>42</v>
      </c>
      <c r="C422" s="44"/>
      <c r="D422" s="44"/>
      <c r="E422" s="44"/>
      <c r="F422" s="44"/>
      <c r="G422" s="44"/>
      <c r="H422" s="44"/>
      <c r="I422" s="44"/>
      <c r="J422" s="44"/>
      <c r="K422" s="44"/>
      <c r="L422" s="72"/>
      <c r="M422" s="72"/>
      <c r="N422" s="72"/>
    </row>
    <row r="423" spans="1:14" s="78" customFormat="1" ht="15.6" customHeight="1" x14ac:dyDescent="0.2">
      <c r="A423" s="64"/>
      <c r="B423" s="59" t="s">
        <v>43</v>
      </c>
      <c r="C423" s="44"/>
      <c r="D423" s="44">
        <v>35</v>
      </c>
      <c r="E423" s="44">
        <v>151</v>
      </c>
      <c r="F423" s="44">
        <v>75</v>
      </c>
      <c r="G423" s="44">
        <v>80</v>
      </c>
      <c r="H423" s="44">
        <v>20</v>
      </c>
      <c r="I423" s="44">
        <v>10</v>
      </c>
      <c r="J423" s="44">
        <v>35</v>
      </c>
      <c r="K423" s="44">
        <v>20</v>
      </c>
      <c r="L423" s="72">
        <v>20</v>
      </c>
      <c r="M423" s="72">
        <v>60</v>
      </c>
      <c r="N423" s="72">
        <v>40</v>
      </c>
    </row>
    <row r="424" spans="1:14" s="78" customFormat="1" ht="15.6" customHeight="1" x14ac:dyDescent="0.2">
      <c r="A424" s="437" t="s">
        <v>44</v>
      </c>
      <c r="B424" s="437"/>
      <c r="C424" s="73">
        <v>0</v>
      </c>
      <c r="D424" s="73">
        <v>35</v>
      </c>
      <c r="E424" s="73">
        <v>151</v>
      </c>
      <c r="F424" s="73">
        <v>75</v>
      </c>
      <c r="G424" s="73">
        <v>80</v>
      </c>
      <c r="H424" s="73">
        <v>20</v>
      </c>
      <c r="I424" s="73">
        <v>10</v>
      </c>
      <c r="J424" s="73">
        <v>35</v>
      </c>
      <c r="K424" s="73">
        <v>20</v>
      </c>
      <c r="L424" s="73">
        <v>20</v>
      </c>
      <c r="M424" s="73">
        <v>60</v>
      </c>
      <c r="N424" s="73">
        <v>40</v>
      </c>
    </row>
    <row r="425" spans="1:14" s="78" customFormat="1" ht="15.6" customHeight="1" x14ac:dyDescent="0.2">
      <c r="A425" s="81"/>
      <c r="B425" s="81"/>
      <c r="C425" s="53"/>
      <c r="D425" s="53"/>
      <c r="E425" s="53"/>
      <c r="F425" s="53"/>
      <c r="G425" s="53"/>
      <c r="H425" s="53"/>
      <c r="I425" s="53"/>
      <c r="J425" s="53"/>
      <c r="K425" s="53"/>
      <c r="L425" s="53"/>
      <c r="M425" s="53"/>
      <c r="N425" s="53"/>
    </row>
    <row r="426" spans="1:14" s="78" customFormat="1" ht="15.6" customHeight="1" x14ac:dyDescent="0.2">
      <c r="A426" s="80"/>
      <c r="B426" s="54"/>
      <c r="C426" s="55">
        <v>2011</v>
      </c>
      <c r="D426" s="53"/>
      <c r="E426" s="53"/>
      <c r="F426" s="53"/>
      <c r="G426" s="53"/>
      <c r="H426" s="53"/>
      <c r="I426" s="53"/>
      <c r="J426" s="53"/>
      <c r="K426" s="53"/>
      <c r="L426" s="53"/>
      <c r="M426" s="53"/>
      <c r="N426" s="53"/>
    </row>
    <row r="427" spans="1:14" s="78" customFormat="1" ht="15.6" customHeight="1" x14ac:dyDescent="0.2">
      <c r="A427" s="439" t="s">
        <v>144</v>
      </c>
      <c r="B427" s="439"/>
      <c r="C427" s="57" t="s">
        <v>26</v>
      </c>
      <c r="D427" s="57" t="s">
        <v>27</v>
      </c>
      <c r="E427" s="57" t="s">
        <v>28</v>
      </c>
      <c r="F427" s="57" t="s">
        <v>29</v>
      </c>
      <c r="G427" s="57" t="s">
        <v>30</v>
      </c>
      <c r="H427" s="57" t="s">
        <v>31</v>
      </c>
      <c r="I427" s="57" t="s">
        <v>32</v>
      </c>
      <c r="J427" s="57" t="s">
        <v>33</v>
      </c>
      <c r="K427" s="57" t="s">
        <v>34</v>
      </c>
      <c r="L427" s="57" t="s">
        <v>35</v>
      </c>
      <c r="M427" s="57" t="s">
        <v>36</v>
      </c>
      <c r="N427" s="57" t="s">
        <v>37</v>
      </c>
    </row>
    <row r="428" spans="1:14" s="78" customFormat="1" ht="15.6" customHeight="1" x14ac:dyDescent="0.2">
      <c r="A428" s="58" t="s">
        <v>38</v>
      </c>
      <c r="B428" s="59" t="s">
        <v>39</v>
      </c>
      <c r="C428" s="68">
        <v>513802.98499999999</v>
      </c>
      <c r="D428" s="68">
        <v>551915.21399999992</v>
      </c>
      <c r="E428" s="68">
        <v>642471.50999999989</v>
      </c>
      <c r="F428" s="68">
        <v>434990.69300000003</v>
      </c>
      <c r="G428" s="68">
        <v>479850.20000000013</v>
      </c>
      <c r="H428" s="68">
        <v>427345.13700000005</v>
      </c>
      <c r="I428" s="68">
        <v>234103.15700000001</v>
      </c>
      <c r="J428" s="68">
        <v>262354.27799999999</v>
      </c>
      <c r="K428" s="68">
        <v>194362.44100000002</v>
      </c>
      <c r="L428" s="68">
        <v>109501.864</v>
      </c>
      <c r="M428" s="68">
        <v>143866.48300000001</v>
      </c>
      <c r="N428" s="68">
        <v>147979.69500000001</v>
      </c>
    </row>
    <row r="429" spans="1:14" s="78" customFormat="1" ht="15.6" customHeight="1" x14ac:dyDescent="0.2">
      <c r="A429" s="61"/>
      <c r="B429" s="61"/>
      <c r="C429" s="70"/>
      <c r="D429" s="70"/>
      <c r="E429" s="70"/>
      <c r="F429" s="70"/>
      <c r="G429" s="70"/>
      <c r="H429" s="70"/>
      <c r="I429" s="70"/>
      <c r="J429" s="70"/>
      <c r="K429" s="70"/>
      <c r="L429" s="70"/>
      <c r="M429" s="70"/>
      <c r="N429" s="70"/>
    </row>
    <row r="430" spans="1:14" s="78" customFormat="1" ht="15.6" customHeight="1" x14ac:dyDescent="0.2">
      <c r="A430" s="58" t="s">
        <v>40</v>
      </c>
      <c r="B430" s="59" t="s">
        <v>39</v>
      </c>
      <c r="C430" s="44">
        <v>2531</v>
      </c>
      <c r="D430" s="44">
        <v>8006</v>
      </c>
      <c r="E430" s="44">
        <v>4020</v>
      </c>
      <c r="F430" s="44">
        <v>75</v>
      </c>
      <c r="G430" s="44">
        <v>3373.5</v>
      </c>
      <c r="H430" s="44">
        <v>7370</v>
      </c>
      <c r="I430" s="44">
        <v>12600</v>
      </c>
      <c r="J430" s="44">
        <v>14120</v>
      </c>
      <c r="K430" s="44">
        <v>6650</v>
      </c>
      <c r="L430" s="44">
        <v>3350</v>
      </c>
      <c r="M430" s="44">
        <v>7331</v>
      </c>
      <c r="N430" s="44">
        <v>432.5</v>
      </c>
    </row>
    <row r="431" spans="1:14" s="78" customFormat="1" ht="15.6" customHeight="1" x14ac:dyDescent="0.2">
      <c r="A431" s="64"/>
      <c r="B431" s="59" t="s">
        <v>41</v>
      </c>
      <c r="C431" s="44">
        <v>128</v>
      </c>
      <c r="D431" s="44">
        <v>547</v>
      </c>
      <c r="E431" s="44">
        <v>480</v>
      </c>
      <c r="F431" s="44">
        <v>1051.3</v>
      </c>
      <c r="G431" s="44">
        <v>250.5</v>
      </c>
      <c r="H431" s="44">
        <v>3337.6</v>
      </c>
      <c r="I431" s="44">
        <v>5116.58</v>
      </c>
      <c r="J431" s="44">
        <v>7610</v>
      </c>
      <c r="K431" s="44">
        <v>5814.75</v>
      </c>
      <c r="L431" s="44">
        <v>4108</v>
      </c>
      <c r="M431" s="44">
        <v>11079</v>
      </c>
      <c r="N431" s="44">
        <v>10362.5</v>
      </c>
    </row>
    <row r="432" spans="1:14" s="78" customFormat="1" ht="15.6" customHeight="1" x14ac:dyDescent="0.2">
      <c r="A432" s="64"/>
      <c r="B432" s="59" t="s">
        <v>42</v>
      </c>
      <c r="C432" s="44">
        <v>594.65</v>
      </c>
      <c r="D432" s="44">
        <v>3358.4</v>
      </c>
      <c r="E432" s="44">
        <v>676.9</v>
      </c>
      <c r="F432" s="44">
        <v>900.38</v>
      </c>
      <c r="G432" s="44">
        <v>358.65</v>
      </c>
      <c r="H432" s="44">
        <v>301.65499999999997</v>
      </c>
      <c r="I432" s="44">
        <v>3146.88</v>
      </c>
      <c r="J432" s="44">
        <v>38.799999999999997</v>
      </c>
      <c r="K432" s="44">
        <v>42</v>
      </c>
      <c r="L432" s="44">
        <v>3062.3</v>
      </c>
      <c r="M432" s="44">
        <v>1111</v>
      </c>
      <c r="N432" s="44">
        <v>149.30000000000001</v>
      </c>
    </row>
    <row r="433" spans="1:14" s="78" customFormat="1" ht="15.6" customHeight="1" x14ac:dyDescent="0.2">
      <c r="A433" s="64"/>
      <c r="B433" s="59" t="s">
        <v>43</v>
      </c>
      <c r="C433" s="44">
        <v>1307.0999999999999</v>
      </c>
      <c r="D433" s="44">
        <v>793.4</v>
      </c>
      <c r="E433" s="44">
        <v>1703.15</v>
      </c>
      <c r="F433" s="44">
        <v>5113.25</v>
      </c>
      <c r="G433" s="44">
        <v>861.01</v>
      </c>
      <c r="H433" s="44">
        <v>1276.3</v>
      </c>
      <c r="I433" s="44">
        <v>1507.88</v>
      </c>
      <c r="J433" s="44">
        <v>776.88499999999999</v>
      </c>
      <c r="K433" s="44">
        <v>624</v>
      </c>
      <c r="L433" s="44">
        <v>242.8</v>
      </c>
      <c r="M433" s="44">
        <v>980.17</v>
      </c>
      <c r="N433" s="44">
        <v>441.85500000000002</v>
      </c>
    </row>
    <row r="434" spans="1:14" s="78" customFormat="1" ht="15.6" customHeight="1" x14ac:dyDescent="0.2">
      <c r="A434" s="437" t="s">
        <v>44</v>
      </c>
      <c r="B434" s="437"/>
      <c r="C434" s="73">
        <v>4560.75</v>
      </c>
      <c r="D434" s="73">
        <v>12704.8</v>
      </c>
      <c r="E434" s="73">
        <v>6880.0499999999993</v>
      </c>
      <c r="F434" s="73">
        <v>7139.93</v>
      </c>
      <c r="G434" s="73">
        <v>4843.66</v>
      </c>
      <c r="H434" s="73">
        <v>12285.555</v>
      </c>
      <c r="I434" s="73">
        <v>22371.340000000004</v>
      </c>
      <c r="J434" s="73">
        <v>22545.684999999998</v>
      </c>
      <c r="K434" s="73">
        <v>13130.75</v>
      </c>
      <c r="L434" s="73">
        <v>10763.099999999999</v>
      </c>
      <c r="M434" s="73">
        <v>20501.169999999998</v>
      </c>
      <c r="N434" s="73">
        <v>11386.154999999999</v>
      </c>
    </row>
    <row r="435" spans="1:14" s="78" customFormat="1" ht="15.6" customHeight="1" x14ac:dyDescent="0.2">
      <c r="A435" s="66"/>
      <c r="B435" s="66"/>
      <c r="C435" s="75"/>
      <c r="D435" s="75"/>
      <c r="E435" s="75"/>
      <c r="F435" s="75"/>
      <c r="G435" s="75"/>
      <c r="H435" s="75"/>
      <c r="I435" s="75"/>
      <c r="J435" s="75"/>
      <c r="K435" s="75"/>
      <c r="L435" s="75"/>
      <c r="M435" s="75"/>
      <c r="N435" s="75"/>
    </row>
    <row r="436" spans="1:14" s="78" customFormat="1" ht="30.6" customHeight="1" x14ac:dyDescent="0.2">
      <c r="A436" s="58" t="s">
        <v>45</v>
      </c>
      <c r="B436" s="59" t="s">
        <v>39</v>
      </c>
      <c r="C436" s="44">
        <v>370</v>
      </c>
      <c r="D436" s="44">
        <v>250</v>
      </c>
      <c r="E436" s="44"/>
      <c r="F436" s="44"/>
      <c r="G436" s="44"/>
      <c r="H436" s="44"/>
      <c r="I436" s="44"/>
      <c r="J436" s="44"/>
      <c r="K436" s="44"/>
      <c r="L436" s="44">
        <v>40</v>
      </c>
      <c r="M436" s="44"/>
      <c r="N436" s="44">
        <v>585</v>
      </c>
    </row>
    <row r="437" spans="1:14" s="78" customFormat="1" ht="15.6" customHeight="1" x14ac:dyDescent="0.2">
      <c r="A437" s="64"/>
      <c r="B437" s="59" t="s">
        <v>41</v>
      </c>
      <c r="C437" s="44">
        <v>2750</v>
      </c>
      <c r="D437" s="44">
        <v>9294</v>
      </c>
      <c r="E437" s="44">
        <v>6615</v>
      </c>
      <c r="F437" s="44">
        <v>7104.16</v>
      </c>
      <c r="G437" s="44">
        <v>635</v>
      </c>
      <c r="H437" s="44">
        <v>6315</v>
      </c>
      <c r="I437" s="44">
        <v>10316.225</v>
      </c>
      <c r="J437" s="44">
        <v>9925</v>
      </c>
      <c r="K437" s="44">
        <v>9450</v>
      </c>
      <c r="L437" s="44">
        <v>7635</v>
      </c>
      <c r="M437" s="44">
        <v>9055</v>
      </c>
      <c r="N437" s="44">
        <v>5080</v>
      </c>
    </row>
    <row r="438" spans="1:14" s="78" customFormat="1" ht="15.6" customHeight="1" x14ac:dyDescent="0.2">
      <c r="A438" s="64"/>
      <c r="B438" s="59" t="s">
        <v>42</v>
      </c>
      <c r="C438" s="44">
        <v>1000</v>
      </c>
      <c r="D438" s="44">
        <v>2340</v>
      </c>
      <c r="E438" s="44">
        <v>2136</v>
      </c>
      <c r="F438" s="44">
        <v>3535</v>
      </c>
      <c r="G438" s="44">
        <v>3705</v>
      </c>
      <c r="H438" s="44">
        <v>5733</v>
      </c>
      <c r="I438" s="44">
        <v>1966.61</v>
      </c>
      <c r="J438" s="44">
        <v>2635</v>
      </c>
      <c r="K438" s="44">
        <v>800</v>
      </c>
      <c r="L438" s="44">
        <v>910</v>
      </c>
      <c r="M438" s="44">
        <v>755</v>
      </c>
      <c r="N438" s="44">
        <v>305</v>
      </c>
    </row>
    <row r="439" spans="1:14" s="78" customFormat="1" ht="15.6" customHeight="1" x14ac:dyDescent="0.2">
      <c r="A439" s="64"/>
      <c r="B439" s="59" t="s">
        <v>43</v>
      </c>
      <c r="C439" s="44">
        <v>3402</v>
      </c>
      <c r="D439" s="44">
        <v>4071</v>
      </c>
      <c r="E439" s="44">
        <v>5433</v>
      </c>
      <c r="F439" s="44">
        <v>5507</v>
      </c>
      <c r="G439" s="44">
        <v>3092.5</v>
      </c>
      <c r="H439" s="44">
        <v>11425</v>
      </c>
      <c r="I439" s="44">
        <v>4692</v>
      </c>
      <c r="J439" s="44">
        <v>4945</v>
      </c>
      <c r="K439" s="44">
        <v>8823</v>
      </c>
      <c r="L439" s="44">
        <v>7857</v>
      </c>
      <c r="M439" s="44">
        <v>3238</v>
      </c>
      <c r="N439" s="44">
        <v>1732</v>
      </c>
    </row>
    <row r="440" spans="1:14" s="78" customFormat="1" ht="15.6" customHeight="1" x14ac:dyDescent="0.2">
      <c r="A440" s="437" t="s">
        <v>44</v>
      </c>
      <c r="B440" s="437"/>
      <c r="C440" s="73">
        <v>7522</v>
      </c>
      <c r="D440" s="73">
        <v>15955</v>
      </c>
      <c r="E440" s="73">
        <v>14184</v>
      </c>
      <c r="F440" s="73">
        <v>16146.16</v>
      </c>
      <c r="G440" s="73">
        <v>7432.5</v>
      </c>
      <c r="H440" s="73">
        <v>23473</v>
      </c>
      <c r="I440" s="73">
        <v>16974.834999999999</v>
      </c>
      <c r="J440" s="73">
        <v>17505</v>
      </c>
      <c r="K440" s="73">
        <v>19073</v>
      </c>
      <c r="L440" s="73">
        <v>16442</v>
      </c>
      <c r="M440" s="73">
        <v>13048</v>
      </c>
      <c r="N440" s="73">
        <v>7702</v>
      </c>
    </row>
    <row r="441" spans="1:14" s="78" customFormat="1" ht="15.6" customHeight="1" x14ac:dyDescent="0.2">
      <c r="A441" s="66"/>
      <c r="B441" s="66"/>
      <c r="C441" s="75"/>
      <c r="D441" s="75"/>
      <c r="E441" s="75"/>
      <c r="F441" s="75"/>
      <c r="G441" s="75"/>
      <c r="H441" s="75"/>
      <c r="I441" s="75"/>
      <c r="J441" s="75"/>
      <c r="K441" s="75"/>
      <c r="L441" s="75"/>
      <c r="M441" s="75"/>
      <c r="N441" s="75"/>
    </row>
    <row r="442" spans="1:14" s="78" customFormat="1" ht="15.6" customHeight="1" x14ac:dyDescent="0.2">
      <c r="A442" s="58" t="s">
        <v>46</v>
      </c>
      <c r="B442" s="59" t="s">
        <v>39</v>
      </c>
      <c r="C442" s="44"/>
      <c r="D442" s="44"/>
      <c r="E442" s="44"/>
      <c r="F442" s="44"/>
      <c r="G442" s="44">
        <v>100</v>
      </c>
      <c r="H442" s="44"/>
      <c r="I442" s="44"/>
      <c r="J442" s="44"/>
      <c r="K442" s="44"/>
      <c r="L442" s="44"/>
      <c r="M442" s="44"/>
      <c r="N442" s="44"/>
    </row>
    <row r="443" spans="1:14" s="78" customFormat="1" ht="15.6" customHeight="1" x14ac:dyDescent="0.2">
      <c r="A443" s="64"/>
      <c r="B443" s="59" t="s">
        <v>41</v>
      </c>
      <c r="C443" s="44"/>
      <c r="D443" s="44"/>
      <c r="E443" s="44"/>
      <c r="F443" s="44">
        <v>50</v>
      </c>
      <c r="G443" s="44"/>
      <c r="H443" s="44">
        <v>30</v>
      </c>
      <c r="I443" s="44"/>
      <c r="J443" s="44"/>
      <c r="K443" s="44">
        <v>295</v>
      </c>
      <c r="L443" s="44">
        <v>70</v>
      </c>
      <c r="M443" s="44">
        <v>15</v>
      </c>
      <c r="N443" s="44"/>
    </row>
    <row r="444" spans="1:14" s="78" customFormat="1" ht="15.6" customHeight="1" x14ac:dyDescent="0.2">
      <c r="A444" s="64"/>
      <c r="B444" s="59" t="s">
        <v>42</v>
      </c>
      <c r="C444" s="44">
        <v>65</v>
      </c>
      <c r="D444" s="44">
        <v>55</v>
      </c>
      <c r="E444" s="44">
        <v>55</v>
      </c>
      <c r="F444" s="44">
        <v>500</v>
      </c>
      <c r="G444" s="44">
        <v>162</v>
      </c>
      <c r="H444" s="44">
        <v>365</v>
      </c>
      <c r="I444" s="44">
        <v>65</v>
      </c>
      <c r="J444" s="44">
        <v>15</v>
      </c>
      <c r="K444" s="44">
        <v>50</v>
      </c>
      <c r="L444" s="44">
        <v>65</v>
      </c>
      <c r="M444" s="44"/>
      <c r="N444" s="44"/>
    </row>
    <row r="445" spans="1:14" s="78" customFormat="1" ht="15.6" customHeight="1" x14ac:dyDescent="0.2">
      <c r="A445" s="64"/>
      <c r="B445" s="59" t="s">
        <v>43</v>
      </c>
      <c r="C445" s="44">
        <v>1675</v>
      </c>
      <c r="D445" s="44">
        <v>2370</v>
      </c>
      <c r="E445" s="44">
        <v>3720</v>
      </c>
      <c r="F445" s="44">
        <v>3290</v>
      </c>
      <c r="G445" s="44">
        <v>2965</v>
      </c>
      <c r="H445" s="44">
        <v>9290</v>
      </c>
      <c r="I445" s="44">
        <v>9662</v>
      </c>
      <c r="J445" s="44">
        <v>4410</v>
      </c>
      <c r="K445" s="44">
        <v>5707</v>
      </c>
      <c r="L445" s="44">
        <v>2535</v>
      </c>
      <c r="M445" s="44">
        <v>1907.5</v>
      </c>
      <c r="N445" s="44">
        <v>620</v>
      </c>
    </row>
    <row r="446" spans="1:14" s="78" customFormat="1" ht="15.6" customHeight="1" x14ac:dyDescent="0.2">
      <c r="A446" s="437" t="s">
        <v>44</v>
      </c>
      <c r="B446" s="437"/>
      <c r="C446" s="73">
        <v>1740</v>
      </c>
      <c r="D446" s="73">
        <v>2425</v>
      </c>
      <c r="E446" s="73">
        <v>3775</v>
      </c>
      <c r="F446" s="73">
        <v>3840</v>
      </c>
      <c r="G446" s="73">
        <v>3227</v>
      </c>
      <c r="H446" s="73">
        <v>9685</v>
      </c>
      <c r="I446" s="73">
        <v>9727</v>
      </c>
      <c r="J446" s="73">
        <v>4425</v>
      </c>
      <c r="K446" s="73">
        <v>6052</v>
      </c>
      <c r="L446" s="73">
        <v>2670</v>
      </c>
      <c r="M446" s="73">
        <v>1922.5</v>
      </c>
      <c r="N446" s="73">
        <v>620</v>
      </c>
    </row>
    <row r="447" spans="1:14" s="78" customFormat="1" ht="15.6" customHeight="1" x14ac:dyDescent="0.2">
      <c r="A447" s="66"/>
      <c r="B447" s="66"/>
      <c r="C447" s="75"/>
      <c r="D447" s="75"/>
      <c r="E447" s="75"/>
      <c r="F447" s="75"/>
      <c r="G447" s="75"/>
      <c r="H447" s="75"/>
      <c r="I447" s="75"/>
      <c r="J447" s="75"/>
      <c r="K447" s="75"/>
      <c r="L447" s="75"/>
      <c r="M447" s="75"/>
      <c r="N447" s="75"/>
    </row>
    <row r="448" spans="1:14" s="78" customFormat="1" ht="15.6" customHeight="1" x14ac:dyDescent="0.2">
      <c r="A448" s="58" t="s">
        <v>47</v>
      </c>
      <c r="B448" s="59" t="s">
        <v>39</v>
      </c>
      <c r="C448" s="44">
        <v>3775</v>
      </c>
      <c r="D448" s="44">
        <v>900</v>
      </c>
      <c r="E448" s="44"/>
      <c r="F448" s="44"/>
      <c r="G448" s="44"/>
      <c r="H448" s="44">
        <v>25</v>
      </c>
      <c r="I448" s="44"/>
      <c r="J448" s="44">
        <v>250</v>
      </c>
      <c r="K448" s="44"/>
      <c r="L448" s="44"/>
      <c r="M448" s="44"/>
      <c r="N448" s="44"/>
    </row>
    <row r="449" spans="1:14" s="78" customFormat="1" ht="15.6" customHeight="1" x14ac:dyDescent="0.2">
      <c r="A449" s="64"/>
      <c r="B449" s="59" t="s">
        <v>41</v>
      </c>
      <c r="C449" s="44">
        <v>500</v>
      </c>
      <c r="D449" s="44"/>
      <c r="E449" s="44">
        <v>435</v>
      </c>
      <c r="F449" s="44">
        <v>2100</v>
      </c>
      <c r="G449" s="44">
        <v>1500</v>
      </c>
      <c r="H449" s="44">
        <v>1625</v>
      </c>
      <c r="I449" s="44">
        <v>5080</v>
      </c>
      <c r="J449" s="44">
        <v>4630</v>
      </c>
      <c r="K449" s="44">
        <v>5155</v>
      </c>
      <c r="L449" s="44">
        <v>1435</v>
      </c>
      <c r="M449" s="44">
        <v>1050</v>
      </c>
      <c r="N449" s="44">
        <v>450</v>
      </c>
    </row>
    <row r="450" spans="1:14" s="78" customFormat="1" ht="15.6" customHeight="1" x14ac:dyDescent="0.2">
      <c r="A450" s="64"/>
      <c r="B450" s="59" t="s">
        <v>42</v>
      </c>
      <c r="C450" s="44"/>
      <c r="D450" s="44"/>
      <c r="E450" s="44"/>
      <c r="F450" s="44">
        <v>100</v>
      </c>
      <c r="G450" s="44"/>
      <c r="H450" s="44"/>
      <c r="I450" s="44">
        <v>400</v>
      </c>
      <c r="J450" s="44">
        <v>50</v>
      </c>
      <c r="K450" s="44">
        <v>650</v>
      </c>
      <c r="L450" s="44"/>
      <c r="M450" s="44">
        <v>90</v>
      </c>
      <c r="N450" s="44"/>
    </row>
    <row r="451" spans="1:14" s="78" customFormat="1" ht="15.6" customHeight="1" x14ac:dyDescent="0.2">
      <c r="A451" s="64"/>
      <c r="B451" s="59" t="s">
        <v>43</v>
      </c>
      <c r="C451" s="44"/>
      <c r="D451" s="44">
        <v>15</v>
      </c>
      <c r="E451" s="44"/>
      <c r="F451" s="44"/>
      <c r="G451" s="44"/>
      <c r="H451" s="44"/>
      <c r="I451" s="44"/>
      <c r="J451" s="44">
        <v>48</v>
      </c>
      <c r="K451" s="44">
        <v>45</v>
      </c>
      <c r="L451" s="44">
        <v>50</v>
      </c>
      <c r="M451" s="44"/>
      <c r="N451" s="44"/>
    </row>
    <row r="452" spans="1:14" s="78" customFormat="1" ht="15.6" customHeight="1" x14ac:dyDescent="0.2">
      <c r="A452" s="437" t="s">
        <v>44</v>
      </c>
      <c r="B452" s="437"/>
      <c r="C452" s="73">
        <v>4275</v>
      </c>
      <c r="D452" s="73">
        <v>915</v>
      </c>
      <c r="E452" s="73">
        <v>435</v>
      </c>
      <c r="F452" s="73">
        <v>2200</v>
      </c>
      <c r="G452" s="73">
        <v>1500</v>
      </c>
      <c r="H452" s="73">
        <v>1650</v>
      </c>
      <c r="I452" s="73">
        <v>5480</v>
      </c>
      <c r="J452" s="73">
        <v>4978</v>
      </c>
      <c r="K452" s="73">
        <v>5850</v>
      </c>
      <c r="L452" s="73">
        <v>1485</v>
      </c>
      <c r="M452" s="73">
        <v>1140</v>
      </c>
      <c r="N452" s="73">
        <v>450</v>
      </c>
    </row>
    <row r="453" spans="1:14" s="78" customFormat="1" ht="15.6" customHeight="1" x14ac:dyDescent="0.2">
      <c r="A453" s="66"/>
      <c r="B453" s="66"/>
      <c r="C453" s="75"/>
      <c r="D453" s="75"/>
      <c r="E453" s="75"/>
      <c r="F453" s="75"/>
      <c r="G453" s="75"/>
      <c r="H453" s="75"/>
      <c r="I453" s="75"/>
      <c r="J453" s="75"/>
      <c r="K453" s="75"/>
      <c r="L453" s="75"/>
      <c r="M453" s="75"/>
      <c r="N453" s="75"/>
    </row>
    <row r="454" spans="1:14" s="78" customFormat="1" ht="15.6" customHeight="1" x14ac:dyDescent="0.2">
      <c r="A454" s="58" t="s">
        <v>48</v>
      </c>
      <c r="B454" s="59" t="s">
        <v>39</v>
      </c>
      <c r="C454" s="44"/>
      <c r="D454" s="44"/>
      <c r="E454" s="44"/>
      <c r="F454" s="44"/>
      <c r="G454" s="44"/>
      <c r="H454" s="44"/>
      <c r="I454" s="44"/>
      <c r="J454" s="44"/>
      <c r="K454" s="44"/>
      <c r="L454" s="44"/>
      <c r="M454" s="44"/>
      <c r="N454" s="44"/>
    </row>
    <row r="455" spans="1:14" s="78" customFormat="1" ht="15.6" customHeight="1" x14ac:dyDescent="0.2">
      <c r="A455" s="64"/>
      <c r="B455" s="59" t="s">
        <v>41</v>
      </c>
      <c r="C455" s="44"/>
      <c r="D455" s="44"/>
      <c r="E455" s="44"/>
      <c r="F455" s="44"/>
      <c r="G455" s="44"/>
      <c r="H455" s="44"/>
      <c r="I455" s="44"/>
      <c r="J455" s="44"/>
      <c r="K455" s="44"/>
      <c r="L455" s="44"/>
      <c r="M455" s="44"/>
      <c r="N455" s="44"/>
    </row>
    <row r="456" spans="1:14" s="78" customFormat="1" ht="15.6" customHeight="1" x14ac:dyDescent="0.2">
      <c r="A456" s="64"/>
      <c r="B456" s="59" t="s">
        <v>42</v>
      </c>
      <c r="C456" s="44"/>
      <c r="D456" s="44"/>
      <c r="E456" s="44"/>
      <c r="F456" s="44"/>
      <c r="G456" s="44"/>
      <c r="H456" s="44"/>
      <c r="I456" s="44"/>
      <c r="J456" s="44"/>
      <c r="K456" s="44"/>
      <c r="L456" s="44"/>
      <c r="M456" s="44"/>
      <c r="N456" s="44"/>
    </row>
    <row r="457" spans="1:14" s="78" customFormat="1" ht="15.6" customHeight="1" x14ac:dyDescent="0.2">
      <c r="A457" s="64"/>
      <c r="B457" s="59" t="s">
        <v>43</v>
      </c>
      <c r="C457" s="44">
        <v>207.5</v>
      </c>
      <c r="D457" s="44">
        <v>479.245</v>
      </c>
      <c r="E457" s="44">
        <v>168</v>
      </c>
      <c r="F457" s="44">
        <v>228</v>
      </c>
      <c r="G457" s="44">
        <v>232</v>
      </c>
      <c r="H457" s="44">
        <v>712</v>
      </c>
      <c r="I457" s="44">
        <v>1070</v>
      </c>
      <c r="J457" s="44">
        <v>277</v>
      </c>
      <c r="K457" s="44">
        <v>260</v>
      </c>
      <c r="L457" s="44">
        <v>130</v>
      </c>
      <c r="M457" s="44">
        <v>95</v>
      </c>
      <c r="N457" s="44">
        <v>54</v>
      </c>
    </row>
    <row r="458" spans="1:14" s="78" customFormat="1" ht="15.6" customHeight="1" x14ac:dyDescent="0.2">
      <c r="A458" s="437" t="s">
        <v>44</v>
      </c>
      <c r="B458" s="437"/>
      <c r="C458" s="73">
        <v>207.5</v>
      </c>
      <c r="D458" s="73">
        <v>479.245</v>
      </c>
      <c r="E458" s="73">
        <v>168</v>
      </c>
      <c r="F458" s="73">
        <v>228</v>
      </c>
      <c r="G458" s="73">
        <v>232</v>
      </c>
      <c r="H458" s="73">
        <v>712</v>
      </c>
      <c r="I458" s="73">
        <v>1070</v>
      </c>
      <c r="J458" s="73">
        <v>277</v>
      </c>
      <c r="K458" s="73">
        <v>260</v>
      </c>
      <c r="L458" s="73">
        <v>130</v>
      </c>
      <c r="M458" s="73">
        <v>95</v>
      </c>
      <c r="N458" s="73">
        <v>54</v>
      </c>
    </row>
    <row r="459" spans="1:14" s="78" customFormat="1" ht="15.6" customHeight="1" x14ac:dyDescent="0.2">
      <c r="A459" s="81"/>
      <c r="B459" s="81"/>
      <c r="C459" s="53"/>
      <c r="D459" s="53"/>
      <c r="E459" s="53"/>
      <c r="F459" s="53"/>
      <c r="G459" s="53"/>
      <c r="H459" s="53"/>
      <c r="I459" s="53"/>
      <c r="J459" s="53"/>
      <c r="K459" s="53"/>
      <c r="L459" s="53"/>
      <c r="M459" s="53"/>
      <c r="N459" s="53"/>
    </row>
    <row r="460" spans="1:14" s="78" customFormat="1" ht="15.6" customHeight="1" x14ac:dyDescent="0.2">
      <c r="A460" s="53"/>
      <c r="B460" s="53"/>
      <c r="C460" s="55">
        <v>2010</v>
      </c>
      <c r="D460" s="53"/>
      <c r="E460" s="54"/>
      <c r="F460" s="54"/>
      <c r="G460" s="54"/>
      <c r="H460" s="54"/>
      <c r="I460" s="54"/>
      <c r="J460" s="54"/>
      <c r="K460" s="54"/>
      <c r="L460" s="54"/>
      <c r="M460" s="81"/>
      <c r="N460" s="53"/>
    </row>
    <row r="461" spans="1:14" s="78" customFormat="1" ht="15.6" customHeight="1" x14ac:dyDescent="0.2">
      <c r="A461" s="439" t="s">
        <v>144</v>
      </c>
      <c r="B461" s="439"/>
      <c r="C461" s="57" t="s">
        <v>26</v>
      </c>
      <c r="D461" s="57" t="s">
        <v>27</v>
      </c>
      <c r="E461" s="57" t="s">
        <v>28</v>
      </c>
      <c r="F461" s="57" t="s">
        <v>29</v>
      </c>
      <c r="G461" s="57" t="s">
        <v>30</v>
      </c>
      <c r="H461" s="57" t="s">
        <v>31</v>
      </c>
      <c r="I461" s="57" t="s">
        <v>32</v>
      </c>
      <c r="J461" s="57" t="s">
        <v>33</v>
      </c>
      <c r="K461" s="57" t="s">
        <v>34</v>
      </c>
      <c r="L461" s="57" t="s">
        <v>35</v>
      </c>
      <c r="M461" s="57" t="s">
        <v>36</v>
      </c>
      <c r="N461" s="57" t="s">
        <v>37</v>
      </c>
    </row>
    <row r="462" spans="1:14" s="78" customFormat="1" ht="15.6" customHeight="1" x14ac:dyDescent="0.2">
      <c r="A462" s="58" t="s">
        <v>38</v>
      </c>
      <c r="B462" s="59" t="s">
        <v>39</v>
      </c>
      <c r="C462" s="68">
        <v>476134.40200000006</v>
      </c>
      <c r="D462" s="68">
        <v>522047.90700000006</v>
      </c>
      <c r="E462" s="68">
        <v>653392.74399999983</v>
      </c>
      <c r="F462" s="68">
        <v>596244.57900000003</v>
      </c>
      <c r="G462" s="68">
        <v>488842.62200000003</v>
      </c>
      <c r="H462" s="68">
        <v>546160.75399999996</v>
      </c>
      <c r="I462" s="68">
        <v>560547.56799999997</v>
      </c>
      <c r="J462" s="68">
        <v>613862.17000000004</v>
      </c>
      <c r="K462" s="68">
        <v>553671.44199999992</v>
      </c>
      <c r="L462" s="68">
        <v>563850.79399999999</v>
      </c>
      <c r="M462" s="68">
        <v>597694.23399999994</v>
      </c>
      <c r="N462" s="68">
        <v>582311.1669999999</v>
      </c>
    </row>
    <row r="463" spans="1:14" s="78" customFormat="1" ht="15.6" customHeight="1" x14ac:dyDescent="0.2">
      <c r="A463" s="61"/>
      <c r="B463" s="61"/>
      <c r="C463" s="70"/>
      <c r="D463" s="70"/>
      <c r="E463" s="70"/>
      <c r="F463" s="70"/>
      <c r="G463" s="70"/>
      <c r="H463" s="70"/>
      <c r="I463" s="70"/>
      <c r="J463" s="70"/>
      <c r="K463" s="70"/>
      <c r="L463" s="70"/>
      <c r="M463" s="70"/>
      <c r="N463" s="70"/>
    </row>
    <row r="464" spans="1:14" s="78" customFormat="1" ht="15.6" customHeight="1" x14ac:dyDescent="0.2">
      <c r="A464" s="58" t="s">
        <v>40</v>
      </c>
      <c r="B464" s="59" t="s">
        <v>39</v>
      </c>
      <c r="C464" s="44">
        <v>321.7</v>
      </c>
      <c r="D464" s="44">
        <v>375</v>
      </c>
      <c r="E464" s="44">
        <v>197.8</v>
      </c>
      <c r="F464" s="44">
        <v>5880</v>
      </c>
      <c r="G464" s="44">
        <v>18575</v>
      </c>
      <c r="H464" s="44">
        <v>8011.5</v>
      </c>
      <c r="I464" s="44">
        <v>10335</v>
      </c>
      <c r="J464" s="44">
        <v>1110</v>
      </c>
      <c r="K464" s="44">
        <v>4060</v>
      </c>
      <c r="L464" s="44">
        <v>6003</v>
      </c>
      <c r="M464" s="44">
        <v>10970</v>
      </c>
      <c r="N464" s="44">
        <v>5922</v>
      </c>
    </row>
    <row r="465" spans="1:14" s="78" customFormat="1" ht="15.6" customHeight="1" x14ac:dyDescent="0.2">
      <c r="A465" s="64"/>
      <c r="B465" s="59" t="s">
        <v>41</v>
      </c>
      <c r="C465" s="44">
        <v>4763</v>
      </c>
      <c r="D465" s="44">
        <v>137</v>
      </c>
      <c r="E465" s="44">
        <v>755.2</v>
      </c>
      <c r="F465" s="44">
        <v>1359.3</v>
      </c>
      <c r="G465" s="44">
        <v>3041.5</v>
      </c>
      <c r="H465" s="44">
        <v>3241.5</v>
      </c>
      <c r="I465" s="44">
        <v>3366.25</v>
      </c>
      <c r="J465" s="44">
        <v>1166.7</v>
      </c>
      <c r="K465" s="44">
        <v>647</v>
      </c>
      <c r="L465" s="44">
        <v>3015</v>
      </c>
      <c r="M465" s="44">
        <v>818.5</v>
      </c>
      <c r="N465" s="44">
        <v>1499.1</v>
      </c>
    </row>
    <row r="466" spans="1:14" s="78" customFormat="1" ht="15.6" customHeight="1" x14ac:dyDescent="0.2">
      <c r="A466" s="64"/>
      <c r="B466" s="59" t="s">
        <v>42</v>
      </c>
      <c r="C466" s="44">
        <v>1522.8000000000002</v>
      </c>
      <c r="D466" s="44">
        <v>809</v>
      </c>
      <c r="E466" s="44">
        <v>4345.3</v>
      </c>
      <c r="F466" s="44">
        <v>1007.7</v>
      </c>
      <c r="G466" s="44">
        <v>2504.8649999999998</v>
      </c>
      <c r="H466" s="44">
        <v>4064.2</v>
      </c>
      <c r="I466" s="44">
        <v>2004.75</v>
      </c>
      <c r="J466" s="44">
        <v>238.89999999999998</v>
      </c>
      <c r="K466" s="44">
        <v>1627</v>
      </c>
      <c r="L466" s="44">
        <v>320.7</v>
      </c>
      <c r="M466" s="44">
        <v>478.6</v>
      </c>
      <c r="N466" s="44">
        <v>239.1</v>
      </c>
    </row>
    <row r="467" spans="1:14" s="78" customFormat="1" ht="15.6" customHeight="1" x14ac:dyDescent="0.2">
      <c r="A467" s="64"/>
      <c r="B467" s="59" t="s">
        <v>43</v>
      </c>
      <c r="C467" s="44">
        <v>2266.0500000000002</v>
      </c>
      <c r="D467" s="44">
        <v>5004.5</v>
      </c>
      <c r="E467" s="44">
        <v>2991.7</v>
      </c>
      <c r="F467" s="44">
        <v>5153</v>
      </c>
      <c r="G467" s="44">
        <v>2260.75</v>
      </c>
      <c r="H467" s="44">
        <v>1212.25</v>
      </c>
      <c r="I467" s="44">
        <v>949.3</v>
      </c>
      <c r="J467" s="44">
        <v>3309.2049999999999</v>
      </c>
      <c r="K467" s="44">
        <v>2391.85</v>
      </c>
      <c r="L467" s="44">
        <v>916.4</v>
      </c>
      <c r="M467" s="44">
        <v>5606.3249999999998</v>
      </c>
      <c r="N467" s="44">
        <v>1978.05</v>
      </c>
    </row>
    <row r="468" spans="1:14" s="78" customFormat="1" x14ac:dyDescent="0.2">
      <c r="A468" s="437" t="s">
        <v>44</v>
      </c>
      <c r="B468" s="437"/>
      <c r="C468" s="73">
        <v>8873.5499999999993</v>
      </c>
      <c r="D468" s="73">
        <v>6325.5</v>
      </c>
      <c r="E468" s="73">
        <v>8290</v>
      </c>
      <c r="F468" s="73">
        <v>13400</v>
      </c>
      <c r="G468" s="73">
        <v>26382.114999999998</v>
      </c>
      <c r="H468" s="73">
        <v>16529.45</v>
      </c>
      <c r="I468" s="73">
        <v>16655.3</v>
      </c>
      <c r="J468" s="73">
        <v>5824.8050000000003</v>
      </c>
      <c r="K468" s="73">
        <v>8725.85</v>
      </c>
      <c r="L468" s="73">
        <v>10255.1</v>
      </c>
      <c r="M468" s="73">
        <v>17873.424999999999</v>
      </c>
      <c r="N468" s="73">
        <v>9638.25</v>
      </c>
    </row>
    <row r="469" spans="1:14" ht="15.6" customHeight="1" x14ac:dyDescent="0.2">
      <c r="A469" s="66"/>
      <c r="B469" s="66"/>
      <c r="C469" s="75"/>
      <c r="D469" s="75"/>
      <c r="E469" s="75"/>
      <c r="F469" s="75"/>
      <c r="G469" s="75"/>
      <c r="H469" s="75"/>
      <c r="I469" s="75"/>
      <c r="J469" s="75"/>
      <c r="K469" s="75"/>
      <c r="L469" s="75"/>
      <c r="M469" s="75"/>
      <c r="N469" s="75"/>
    </row>
    <row r="470" spans="1:14" ht="15.6" customHeight="1" x14ac:dyDescent="0.2">
      <c r="A470" s="58" t="s">
        <v>45</v>
      </c>
      <c r="B470" s="59" t="s">
        <v>39</v>
      </c>
      <c r="C470" s="44">
        <v>5615</v>
      </c>
      <c r="D470" s="44">
        <v>1250</v>
      </c>
      <c r="E470" s="44"/>
      <c r="F470" s="44">
        <v>2000</v>
      </c>
      <c r="G470" s="44">
        <v>4055</v>
      </c>
      <c r="H470" s="44">
        <v>2530</v>
      </c>
      <c r="I470" s="44">
        <v>2250</v>
      </c>
      <c r="J470" s="44">
        <v>2775</v>
      </c>
      <c r="K470" s="44">
        <v>1000</v>
      </c>
      <c r="L470" s="44">
        <v>1100</v>
      </c>
      <c r="M470" s="44">
        <v>2000</v>
      </c>
      <c r="N470" s="44">
        <v>1950</v>
      </c>
    </row>
    <row r="471" spans="1:14" ht="15.6" customHeight="1" x14ac:dyDescent="0.2">
      <c r="A471" s="64"/>
      <c r="B471" s="59" t="s">
        <v>41</v>
      </c>
      <c r="C471" s="44">
        <v>5020</v>
      </c>
      <c r="D471" s="44">
        <v>10825</v>
      </c>
      <c r="E471" s="44">
        <v>11775</v>
      </c>
      <c r="F471" s="44">
        <v>4190</v>
      </c>
      <c r="G471" s="44">
        <v>8920</v>
      </c>
      <c r="H471" s="44">
        <v>4200</v>
      </c>
      <c r="I471" s="44">
        <v>1375</v>
      </c>
      <c r="J471" s="44">
        <v>500</v>
      </c>
      <c r="K471" s="44">
        <v>10725</v>
      </c>
      <c r="L471" s="44">
        <v>5390</v>
      </c>
      <c r="M471" s="44">
        <v>13615</v>
      </c>
      <c r="N471" s="44">
        <v>9890</v>
      </c>
    </row>
    <row r="472" spans="1:14" ht="15.6" customHeight="1" x14ac:dyDescent="0.2">
      <c r="A472" s="64"/>
      <c r="B472" s="59" t="s">
        <v>42</v>
      </c>
      <c r="C472" s="44">
        <v>1575</v>
      </c>
      <c r="D472" s="44">
        <v>3940</v>
      </c>
      <c r="E472" s="44">
        <v>3285</v>
      </c>
      <c r="F472" s="44">
        <v>5959</v>
      </c>
      <c r="G472" s="44">
        <v>2120</v>
      </c>
      <c r="H472" s="44">
        <v>1315</v>
      </c>
      <c r="I472" s="44">
        <v>1540</v>
      </c>
      <c r="J472" s="44">
        <v>2845</v>
      </c>
      <c r="K472" s="44">
        <v>2201</v>
      </c>
      <c r="L472" s="44">
        <v>1730</v>
      </c>
      <c r="M472" s="44">
        <v>4680</v>
      </c>
      <c r="N472" s="44">
        <v>3065</v>
      </c>
    </row>
    <row r="473" spans="1:14" ht="15.6" customHeight="1" x14ac:dyDescent="0.2">
      <c r="A473" s="64"/>
      <c r="B473" s="59" t="s">
        <v>43</v>
      </c>
      <c r="C473" s="44">
        <v>3841</v>
      </c>
      <c r="D473" s="44">
        <v>5262</v>
      </c>
      <c r="E473" s="44">
        <v>9318</v>
      </c>
      <c r="F473" s="44">
        <v>5573</v>
      </c>
      <c r="G473" s="44">
        <v>3010</v>
      </c>
      <c r="H473" s="44">
        <v>5943</v>
      </c>
      <c r="I473" s="44">
        <v>7625</v>
      </c>
      <c r="J473" s="44">
        <v>7246</v>
      </c>
      <c r="K473" s="44">
        <v>7675</v>
      </c>
      <c r="L473" s="44">
        <v>7161</v>
      </c>
      <c r="M473" s="44">
        <v>8672</v>
      </c>
      <c r="N473" s="44">
        <v>8312</v>
      </c>
    </row>
    <row r="474" spans="1:14" ht="15.6" customHeight="1" x14ac:dyDescent="0.2">
      <c r="A474" s="437" t="s">
        <v>44</v>
      </c>
      <c r="B474" s="437"/>
      <c r="C474" s="73">
        <v>16051</v>
      </c>
      <c r="D474" s="73">
        <v>21277</v>
      </c>
      <c r="E474" s="73">
        <v>24378</v>
      </c>
      <c r="F474" s="73">
        <v>17722</v>
      </c>
      <c r="G474" s="73">
        <v>18105</v>
      </c>
      <c r="H474" s="73">
        <v>13988</v>
      </c>
      <c r="I474" s="73">
        <v>12790</v>
      </c>
      <c r="J474" s="73">
        <v>13366</v>
      </c>
      <c r="K474" s="73">
        <v>21601</v>
      </c>
      <c r="L474" s="73">
        <v>15381</v>
      </c>
      <c r="M474" s="73">
        <v>28967</v>
      </c>
      <c r="N474" s="73">
        <v>23217</v>
      </c>
    </row>
    <row r="475" spans="1:14" ht="15.6" customHeight="1" x14ac:dyDescent="0.2">
      <c r="A475" s="66"/>
      <c r="B475" s="66"/>
      <c r="C475" s="75"/>
      <c r="D475" s="75"/>
      <c r="E475" s="75"/>
      <c r="F475" s="75"/>
      <c r="G475" s="75"/>
      <c r="H475" s="75"/>
      <c r="I475" s="75"/>
      <c r="J475" s="75"/>
      <c r="K475" s="75"/>
      <c r="L475" s="75"/>
      <c r="M475" s="75"/>
      <c r="N475" s="75"/>
    </row>
    <row r="476" spans="1:14" ht="15.6" customHeight="1" x14ac:dyDescent="0.2">
      <c r="A476" s="58" t="s">
        <v>46</v>
      </c>
      <c r="B476" s="59" t="s">
        <v>39</v>
      </c>
      <c r="C476" s="44">
        <v>500</v>
      </c>
      <c r="D476" s="44">
        <v>560</v>
      </c>
      <c r="E476" s="44"/>
      <c r="F476" s="44"/>
      <c r="G476" s="44">
        <v>805</v>
      </c>
      <c r="H476" s="44">
        <v>425</v>
      </c>
      <c r="I476" s="44">
        <v>250</v>
      </c>
      <c r="J476" s="44"/>
      <c r="K476" s="44"/>
      <c r="L476" s="44"/>
      <c r="M476" s="44"/>
      <c r="N476" s="44"/>
    </row>
    <row r="477" spans="1:14" ht="15.6" customHeight="1" x14ac:dyDescent="0.2">
      <c r="A477" s="64"/>
      <c r="B477" s="59" t="s">
        <v>41</v>
      </c>
      <c r="C477" s="44">
        <v>1490</v>
      </c>
      <c r="D477" s="44">
        <v>1658.5</v>
      </c>
      <c r="E477" s="44">
        <v>45</v>
      </c>
      <c r="F477" s="44">
        <v>1201</v>
      </c>
      <c r="G477" s="44">
        <v>849</v>
      </c>
      <c r="H477" s="44">
        <v>550</v>
      </c>
      <c r="I477" s="44">
        <v>15</v>
      </c>
      <c r="J477" s="44">
        <v>50</v>
      </c>
      <c r="K477" s="44"/>
      <c r="L477" s="44"/>
      <c r="M477" s="44"/>
      <c r="N477" s="44"/>
    </row>
    <row r="478" spans="1:14" ht="15.6" customHeight="1" x14ac:dyDescent="0.2">
      <c r="A478" s="64"/>
      <c r="B478" s="59" t="s">
        <v>42</v>
      </c>
      <c r="C478" s="44">
        <v>150</v>
      </c>
      <c r="D478" s="44">
        <v>705</v>
      </c>
      <c r="E478" s="44">
        <v>1985</v>
      </c>
      <c r="F478" s="44">
        <v>935</v>
      </c>
      <c r="G478" s="44">
        <v>1055</v>
      </c>
      <c r="H478" s="44">
        <v>850</v>
      </c>
      <c r="I478" s="44">
        <v>205</v>
      </c>
      <c r="J478" s="44">
        <v>290</v>
      </c>
      <c r="K478" s="44">
        <v>125</v>
      </c>
      <c r="L478" s="44">
        <v>100</v>
      </c>
      <c r="M478" s="44"/>
      <c r="N478" s="44">
        <v>175</v>
      </c>
    </row>
    <row r="479" spans="1:14" ht="15.6" customHeight="1" x14ac:dyDescent="0.2">
      <c r="A479" s="64"/>
      <c r="B479" s="59" t="s">
        <v>43</v>
      </c>
      <c r="C479" s="44">
        <v>3678</v>
      </c>
      <c r="D479" s="44">
        <v>5366</v>
      </c>
      <c r="E479" s="44">
        <v>5655</v>
      </c>
      <c r="F479" s="44">
        <v>5550</v>
      </c>
      <c r="G479" s="44">
        <v>3763</v>
      </c>
      <c r="H479" s="44">
        <v>3591</v>
      </c>
      <c r="I479" s="44">
        <v>3488</v>
      </c>
      <c r="J479" s="44">
        <v>5478.52</v>
      </c>
      <c r="K479" s="44">
        <v>5487.5</v>
      </c>
      <c r="L479" s="44">
        <v>3510</v>
      </c>
      <c r="M479" s="44">
        <v>3702.5</v>
      </c>
      <c r="N479" s="44">
        <v>5305</v>
      </c>
    </row>
    <row r="480" spans="1:14" ht="15.6" customHeight="1" x14ac:dyDescent="0.2">
      <c r="A480" s="437" t="s">
        <v>44</v>
      </c>
      <c r="B480" s="437"/>
      <c r="C480" s="73">
        <v>5818</v>
      </c>
      <c r="D480" s="73">
        <v>8289.5</v>
      </c>
      <c r="E480" s="73">
        <v>7685</v>
      </c>
      <c r="F480" s="73">
        <v>7686</v>
      </c>
      <c r="G480" s="73">
        <v>6472</v>
      </c>
      <c r="H480" s="73">
        <v>5416</v>
      </c>
      <c r="I480" s="73">
        <v>3958</v>
      </c>
      <c r="J480" s="73">
        <v>5818.52</v>
      </c>
      <c r="K480" s="73">
        <v>5612.5</v>
      </c>
      <c r="L480" s="73">
        <v>3610</v>
      </c>
      <c r="M480" s="73">
        <v>3702.5</v>
      </c>
      <c r="N480" s="73">
        <v>5480</v>
      </c>
    </row>
    <row r="481" spans="1:14" ht="15.6" customHeight="1" x14ac:dyDescent="0.2">
      <c r="A481" s="66"/>
      <c r="B481" s="66"/>
      <c r="C481" s="75"/>
      <c r="D481" s="75"/>
      <c r="E481" s="75"/>
      <c r="F481" s="75"/>
      <c r="G481" s="75"/>
      <c r="H481" s="75"/>
      <c r="I481" s="75"/>
      <c r="J481" s="75"/>
      <c r="K481" s="75"/>
      <c r="L481" s="75"/>
      <c r="M481" s="75"/>
      <c r="N481" s="75"/>
    </row>
    <row r="482" spans="1:14" ht="15.6" customHeight="1" x14ac:dyDescent="0.2">
      <c r="A482" s="58" t="s">
        <v>47</v>
      </c>
      <c r="B482" s="59" t="s">
        <v>39</v>
      </c>
      <c r="C482" s="44">
        <v>500</v>
      </c>
      <c r="D482" s="44">
        <v>1000</v>
      </c>
      <c r="E482" s="44"/>
      <c r="F482" s="44">
        <v>4100</v>
      </c>
      <c r="G482" s="44">
        <v>1800</v>
      </c>
      <c r="H482" s="44">
        <v>2225</v>
      </c>
      <c r="I482" s="44">
        <v>610.5</v>
      </c>
      <c r="J482" s="44">
        <v>805</v>
      </c>
      <c r="K482" s="44">
        <v>2250</v>
      </c>
      <c r="L482" s="44">
        <v>2250</v>
      </c>
      <c r="M482" s="44">
        <v>250</v>
      </c>
      <c r="N482" s="44">
        <v>800</v>
      </c>
    </row>
    <row r="483" spans="1:14" ht="15.6" customHeight="1" x14ac:dyDescent="0.2">
      <c r="A483" s="64"/>
      <c r="B483" s="59" t="s">
        <v>41</v>
      </c>
      <c r="C483" s="44">
        <v>13400</v>
      </c>
      <c r="D483" s="44">
        <v>15450</v>
      </c>
      <c r="E483" s="44">
        <v>10000</v>
      </c>
      <c r="F483" s="44">
        <v>3550</v>
      </c>
      <c r="G483" s="44">
        <v>3278</v>
      </c>
      <c r="H483" s="44"/>
      <c r="I483" s="44">
        <v>7400</v>
      </c>
      <c r="J483" s="44">
        <v>8900</v>
      </c>
      <c r="K483" s="44">
        <v>750</v>
      </c>
      <c r="L483" s="44">
        <v>700</v>
      </c>
      <c r="M483" s="44"/>
      <c r="N483" s="44"/>
    </row>
    <row r="484" spans="1:14" ht="15.6" customHeight="1" x14ac:dyDescent="0.2">
      <c r="A484" s="64"/>
      <c r="B484" s="59" t="s">
        <v>42</v>
      </c>
      <c r="C484" s="44"/>
      <c r="D484" s="44"/>
      <c r="E484" s="44"/>
      <c r="F484" s="44"/>
      <c r="G484" s="44"/>
      <c r="H484" s="44"/>
      <c r="I484" s="44"/>
      <c r="J484" s="44"/>
      <c r="K484" s="44">
        <v>50</v>
      </c>
      <c r="L484" s="44">
        <v>2000</v>
      </c>
      <c r="M484" s="44"/>
      <c r="N484" s="44"/>
    </row>
    <row r="485" spans="1:14" ht="15.6" customHeight="1" x14ac:dyDescent="0.2">
      <c r="A485" s="64"/>
      <c r="B485" s="59" t="s">
        <v>43</v>
      </c>
      <c r="C485" s="44"/>
      <c r="D485" s="44"/>
      <c r="E485" s="44"/>
      <c r="F485" s="44"/>
      <c r="G485" s="44"/>
      <c r="H485" s="44"/>
      <c r="I485" s="44"/>
      <c r="J485" s="44"/>
      <c r="K485" s="44"/>
      <c r="L485" s="44"/>
      <c r="M485" s="44"/>
      <c r="N485" s="44"/>
    </row>
    <row r="486" spans="1:14" ht="15.6" customHeight="1" x14ac:dyDescent="0.2">
      <c r="A486" s="437" t="s">
        <v>44</v>
      </c>
      <c r="B486" s="437"/>
      <c r="C486" s="73">
        <v>13900</v>
      </c>
      <c r="D486" s="73">
        <v>16450</v>
      </c>
      <c r="E486" s="73">
        <v>10000</v>
      </c>
      <c r="F486" s="73">
        <v>7650</v>
      </c>
      <c r="G486" s="73">
        <v>5078</v>
      </c>
      <c r="H486" s="73">
        <v>2225</v>
      </c>
      <c r="I486" s="73">
        <v>8010.5</v>
      </c>
      <c r="J486" s="73">
        <v>9705</v>
      </c>
      <c r="K486" s="73">
        <v>3050</v>
      </c>
      <c r="L486" s="73">
        <v>4950</v>
      </c>
      <c r="M486" s="73">
        <v>250</v>
      </c>
      <c r="N486" s="73">
        <v>800</v>
      </c>
    </row>
    <row r="487" spans="1:14" ht="15" x14ac:dyDescent="0.2">
      <c r="A487" s="66"/>
      <c r="B487" s="66"/>
      <c r="C487" s="75"/>
      <c r="D487" s="75"/>
      <c r="E487" s="75"/>
      <c r="F487" s="75"/>
      <c r="G487" s="75"/>
      <c r="H487" s="75"/>
      <c r="I487" s="75"/>
      <c r="J487" s="75"/>
      <c r="K487" s="75"/>
      <c r="L487" s="75"/>
      <c r="M487" s="75"/>
      <c r="N487" s="75"/>
    </row>
    <row r="488" spans="1:14" x14ac:dyDescent="0.2">
      <c r="A488" s="58" t="s">
        <v>48</v>
      </c>
      <c r="B488" s="59" t="s">
        <v>39</v>
      </c>
      <c r="C488" s="44"/>
      <c r="D488" s="44"/>
      <c r="E488" s="44"/>
      <c r="F488" s="44"/>
      <c r="G488" s="44"/>
      <c r="H488" s="44"/>
      <c r="I488" s="44"/>
      <c r="J488" s="44"/>
      <c r="K488" s="44"/>
      <c r="L488" s="44"/>
      <c r="M488" s="44"/>
      <c r="N488" s="44"/>
    </row>
    <row r="489" spans="1:14" x14ac:dyDescent="0.2">
      <c r="A489" s="64"/>
      <c r="B489" s="59" t="s">
        <v>41</v>
      </c>
      <c r="C489" s="44"/>
      <c r="D489" s="44"/>
      <c r="E489" s="44"/>
      <c r="F489" s="44"/>
      <c r="G489" s="44"/>
      <c r="H489" s="44"/>
      <c r="I489" s="44"/>
      <c r="J489" s="44"/>
      <c r="K489" s="44"/>
      <c r="L489" s="44"/>
      <c r="M489" s="44"/>
      <c r="N489" s="44"/>
    </row>
    <row r="490" spans="1:14" x14ac:dyDescent="0.2">
      <c r="A490" s="64"/>
      <c r="B490" s="59" t="s">
        <v>42</v>
      </c>
      <c r="C490" s="44"/>
      <c r="D490" s="44"/>
      <c r="E490" s="44"/>
      <c r="F490" s="44"/>
      <c r="G490" s="44"/>
      <c r="H490" s="44"/>
      <c r="I490" s="44"/>
      <c r="J490" s="44"/>
      <c r="K490" s="44"/>
      <c r="L490" s="44"/>
      <c r="M490" s="44"/>
      <c r="N490" s="44"/>
    </row>
    <row r="491" spans="1:14" x14ac:dyDescent="0.2">
      <c r="A491" s="64"/>
      <c r="B491" s="59" t="s">
        <v>43</v>
      </c>
      <c r="C491" s="44">
        <v>260</v>
      </c>
      <c r="D491" s="44">
        <v>263</v>
      </c>
      <c r="E491" s="44">
        <v>580</v>
      </c>
      <c r="F491" s="44">
        <v>1796.675</v>
      </c>
      <c r="G491" s="44">
        <v>465</v>
      </c>
      <c r="H491" s="44">
        <v>636</v>
      </c>
      <c r="I491" s="44">
        <v>245</v>
      </c>
      <c r="J491" s="44">
        <v>163.5</v>
      </c>
      <c r="K491" s="44">
        <v>325</v>
      </c>
      <c r="L491" s="44">
        <v>110</v>
      </c>
      <c r="M491" s="44">
        <v>350</v>
      </c>
      <c r="N491" s="44">
        <v>478</v>
      </c>
    </row>
    <row r="492" spans="1:14" x14ac:dyDescent="0.2">
      <c r="A492" s="437" t="s">
        <v>44</v>
      </c>
      <c r="B492" s="437"/>
      <c r="C492" s="73">
        <v>260</v>
      </c>
      <c r="D492" s="73">
        <v>263</v>
      </c>
      <c r="E492" s="73">
        <v>580</v>
      </c>
      <c r="F492" s="73">
        <v>1796.675</v>
      </c>
      <c r="G492" s="73">
        <v>465</v>
      </c>
      <c r="H492" s="73">
        <v>636</v>
      </c>
      <c r="I492" s="73">
        <v>245</v>
      </c>
      <c r="J492" s="73">
        <v>163.5</v>
      </c>
      <c r="K492" s="73">
        <v>325</v>
      </c>
      <c r="L492" s="73">
        <v>110</v>
      </c>
      <c r="M492" s="73">
        <v>350</v>
      </c>
      <c r="N492" s="73">
        <v>478</v>
      </c>
    </row>
    <row r="493" spans="1:14" x14ac:dyDescent="0.2">
      <c r="A493" s="78"/>
      <c r="B493" s="78"/>
      <c r="C493" s="53"/>
      <c r="D493" s="53"/>
      <c r="E493" s="53"/>
      <c r="F493" s="53"/>
      <c r="G493" s="53"/>
      <c r="H493" s="53"/>
      <c r="I493" s="53"/>
      <c r="J493" s="53"/>
      <c r="K493" s="53"/>
      <c r="L493" s="53"/>
      <c r="M493" s="53"/>
      <c r="N493" s="53"/>
    </row>
  </sheetData>
  <mergeCells count="61">
    <mergeCell ref="A6:M6"/>
    <mergeCell ref="A196:B196"/>
    <mergeCell ref="A1:M1"/>
    <mergeCell ref="A2:M2"/>
    <mergeCell ref="A3:M3"/>
    <mergeCell ref="A4:M4"/>
    <mergeCell ref="A5:M5"/>
    <mergeCell ref="A167:B167"/>
    <mergeCell ref="A142:B142"/>
    <mergeCell ref="A87:B87"/>
    <mergeCell ref="A59:B59"/>
    <mergeCell ref="A33:B33"/>
    <mergeCell ref="A7:B7"/>
    <mergeCell ref="A227:B227"/>
    <mergeCell ref="A234:B234"/>
    <mergeCell ref="A240:B240"/>
    <mergeCell ref="A246:B246"/>
    <mergeCell ref="A252:B252"/>
    <mergeCell ref="A258:B258"/>
    <mergeCell ref="A265:B265"/>
    <mergeCell ref="A271:B271"/>
    <mergeCell ref="A277:B277"/>
    <mergeCell ref="A283:B283"/>
    <mergeCell ref="A289:B289"/>
    <mergeCell ref="A292:B292"/>
    <mergeCell ref="A299:B299"/>
    <mergeCell ref="A305:B305"/>
    <mergeCell ref="A311:B311"/>
    <mergeCell ref="A317:B317"/>
    <mergeCell ref="A323:B323"/>
    <mergeCell ref="A326:B326"/>
    <mergeCell ref="A333:B333"/>
    <mergeCell ref="A339:B339"/>
    <mergeCell ref="A345:B345"/>
    <mergeCell ref="A351:B351"/>
    <mergeCell ref="A357:B357"/>
    <mergeCell ref="A359:B359"/>
    <mergeCell ref="A366:B366"/>
    <mergeCell ref="A418:B418"/>
    <mergeCell ref="A424:B424"/>
    <mergeCell ref="A372:B372"/>
    <mergeCell ref="A378:B378"/>
    <mergeCell ref="A384:B384"/>
    <mergeCell ref="A390:B390"/>
    <mergeCell ref="A393:B393"/>
    <mergeCell ref="A486:B486"/>
    <mergeCell ref="A492:B492"/>
    <mergeCell ref="A115:B115"/>
    <mergeCell ref="A458:B458"/>
    <mergeCell ref="A461:B461"/>
    <mergeCell ref="A468:B468"/>
    <mergeCell ref="A474:B474"/>
    <mergeCell ref="A480:B480"/>
    <mergeCell ref="A427:B427"/>
    <mergeCell ref="A434:B434"/>
    <mergeCell ref="A440:B440"/>
    <mergeCell ref="A446:B446"/>
    <mergeCell ref="A452:B452"/>
    <mergeCell ref="A400:B400"/>
    <mergeCell ref="A406:B406"/>
    <mergeCell ref="A412:B412"/>
  </mergeCells>
  <pageMargins left="0.7" right="0.7" top="0.75" bottom="0.75" header="0.3" footer="0.3"/>
  <pageSetup paperSize="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7"/>
  <sheetViews>
    <sheetView workbookViewId="0">
      <selection activeCell="A3" sqref="A3"/>
    </sheetView>
  </sheetViews>
  <sheetFormatPr defaultRowHeight="12.75" x14ac:dyDescent="0.2"/>
  <cols>
    <col min="1" max="1" width="10.7109375" customWidth="1"/>
    <col min="2" max="3" width="11.7109375" customWidth="1"/>
    <col min="4" max="5" width="10.7109375" customWidth="1"/>
    <col min="6" max="6" width="14.140625" customWidth="1"/>
    <col min="7" max="7" width="5.85546875" customWidth="1"/>
  </cols>
  <sheetData>
    <row r="1" spans="1:6" s="1" customFormat="1" ht="15.95" customHeight="1" x14ac:dyDescent="0.15">
      <c r="A1" s="443" t="s">
        <v>49</v>
      </c>
      <c r="B1" s="443"/>
      <c r="C1" s="443"/>
      <c r="D1" s="443"/>
      <c r="E1" s="443"/>
      <c r="F1" s="443"/>
    </row>
    <row r="2" spans="1:6" s="1" customFormat="1" ht="15.95" customHeight="1" x14ac:dyDescent="0.2">
      <c r="A2" s="444" t="s">
        <v>1</v>
      </c>
      <c r="B2" s="444"/>
      <c r="C2" s="444"/>
      <c r="D2" s="444"/>
      <c r="E2" s="444"/>
      <c r="F2" s="444"/>
    </row>
    <row r="3" spans="1:6" s="1" customFormat="1" ht="13.9" customHeight="1" x14ac:dyDescent="0.15"/>
    <row r="4" spans="1:6" s="1" customFormat="1" ht="13.9" customHeight="1" x14ac:dyDescent="0.2">
      <c r="A4" s="308" t="s">
        <v>2</v>
      </c>
      <c r="B4" s="429" t="s">
        <v>50</v>
      </c>
      <c r="C4" s="429" t="s">
        <v>51</v>
      </c>
      <c r="D4" s="429" t="s">
        <v>52</v>
      </c>
      <c r="E4" s="429" t="s">
        <v>53</v>
      </c>
      <c r="F4" s="430" t="s">
        <v>54</v>
      </c>
    </row>
    <row r="5" spans="1:6" s="1" customFormat="1" ht="13.9" customHeight="1" x14ac:dyDescent="0.15">
      <c r="A5" s="289" t="s">
        <v>406</v>
      </c>
      <c r="B5" s="290">
        <v>8285</v>
      </c>
      <c r="C5" s="290">
        <v>24499.75</v>
      </c>
      <c r="D5" s="290">
        <v>4250.7</v>
      </c>
      <c r="E5" s="290">
        <v>1255.5</v>
      </c>
      <c r="F5" s="291">
        <v>38290.949999999997</v>
      </c>
    </row>
    <row r="6" spans="1:6" s="1" customFormat="1" ht="13.9" customHeight="1" x14ac:dyDescent="0.15">
      <c r="A6" s="289" t="s">
        <v>407</v>
      </c>
      <c r="B6" s="293">
        <v>7076</v>
      </c>
      <c r="C6" s="293">
        <v>15006</v>
      </c>
      <c r="D6" s="293">
        <v>2439.25</v>
      </c>
      <c r="E6" s="293">
        <v>1417</v>
      </c>
      <c r="F6" s="291">
        <v>25938.25</v>
      </c>
    </row>
    <row r="7" spans="1:6" s="1" customFormat="1" ht="13.9" customHeight="1" x14ac:dyDescent="0.15">
      <c r="A7" s="289" t="s">
        <v>408</v>
      </c>
      <c r="B7" s="290">
        <v>9107.6</v>
      </c>
      <c r="C7" s="290">
        <v>33895.050000000003</v>
      </c>
      <c r="D7" s="290">
        <v>11022.1</v>
      </c>
      <c r="E7" s="290">
        <v>1385.5</v>
      </c>
      <c r="F7" s="291">
        <v>55410.25</v>
      </c>
    </row>
    <row r="8" spans="1:6" s="1" customFormat="1" ht="13.9" customHeight="1" x14ac:dyDescent="0.15">
      <c r="A8" s="289" t="s">
        <v>409</v>
      </c>
      <c r="B8" s="293">
        <v>19007</v>
      </c>
      <c r="C8" s="293">
        <v>4332</v>
      </c>
      <c r="D8" s="293">
        <v>5850</v>
      </c>
      <c r="E8" s="293">
        <v>505.3</v>
      </c>
      <c r="F8" s="291">
        <v>29694.3</v>
      </c>
    </row>
    <row r="9" spans="1:6" s="1" customFormat="1" ht="13.9" customHeight="1" x14ac:dyDescent="0.15">
      <c r="A9" s="289" t="s">
        <v>410</v>
      </c>
      <c r="B9" s="290">
        <v>32061.3</v>
      </c>
      <c r="C9" s="290">
        <v>6894</v>
      </c>
      <c r="D9" s="290">
        <v>5153.8999999999996</v>
      </c>
      <c r="E9" s="290">
        <v>731</v>
      </c>
      <c r="F9" s="291">
        <v>44840.2</v>
      </c>
    </row>
    <row r="10" spans="1:6" s="1" customFormat="1" ht="13.9" customHeight="1" x14ac:dyDescent="0.15">
      <c r="A10" s="289" t="s">
        <v>411</v>
      </c>
      <c r="B10" s="293">
        <v>2450.5250000000001</v>
      </c>
      <c r="C10" s="293">
        <v>3227.24</v>
      </c>
      <c r="D10" s="293">
        <v>3882.5</v>
      </c>
      <c r="E10" s="293">
        <v>825.5</v>
      </c>
      <c r="F10" s="291">
        <v>10385.764999999999</v>
      </c>
    </row>
    <row r="11" spans="1:6" s="1" customFormat="1" ht="13.9" customHeight="1" x14ac:dyDescent="0.15">
      <c r="A11" s="289" t="s">
        <v>412</v>
      </c>
      <c r="B11" s="290">
        <v>1799.5</v>
      </c>
      <c r="C11" s="290">
        <v>2786</v>
      </c>
      <c r="D11" s="290">
        <v>1697.5</v>
      </c>
      <c r="E11" s="290">
        <v>1085</v>
      </c>
      <c r="F11" s="291">
        <v>7368</v>
      </c>
    </row>
    <row r="12" spans="1:6" s="1" customFormat="1" ht="13.9" customHeight="1" x14ac:dyDescent="0.15">
      <c r="A12" s="289" t="s">
        <v>413</v>
      </c>
      <c r="B12" s="293">
        <v>22222</v>
      </c>
      <c r="C12" s="293">
        <v>7024</v>
      </c>
      <c r="D12" s="293">
        <v>1849</v>
      </c>
      <c r="E12" s="293">
        <v>925</v>
      </c>
      <c r="F12" s="291">
        <v>32020</v>
      </c>
    </row>
    <row r="13" spans="1:6" s="1" customFormat="1" ht="13.9" customHeight="1" x14ac:dyDescent="0.15">
      <c r="A13" s="289" t="s">
        <v>414</v>
      </c>
      <c r="B13" s="290">
        <v>8641.9</v>
      </c>
      <c r="C13" s="290">
        <v>15478</v>
      </c>
      <c r="D13" s="290">
        <v>9325.5</v>
      </c>
      <c r="E13" s="290">
        <v>1005.5</v>
      </c>
      <c r="F13" s="291">
        <v>34450.9</v>
      </c>
    </row>
    <row r="14" spans="1:6" s="1" customFormat="1" ht="13.9" customHeight="1" x14ac:dyDescent="0.15">
      <c r="A14" s="289" t="s">
        <v>415</v>
      </c>
      <c r="B14" s="293">
        <v>1978.155</v>
      </c>
      <c r="C14" s="293">
        <v>13705</v>
      </c>
      <c r="D14" s="293">
        <v>8869.5</v>
      </c>
      <c r="E14" s="293">
        <v>2907</v>
      </c>
      <c r="F14" s="291">
        <v>27459.654999999999</v>
      </c>
    </row>
    <row r="15" spans="1:6" s="1" customFormat="1" ht="13.9" customHeight="1" x14ac:dyDescent="0.15">
      <c r="A15" s="289" t="s">
        <v>416</v>
      </c>
      <c r="B15" s="290">
        <v>24375.435000000001</v>
      </c>
      <c r="C15" s="290">
        <v>13932.5</v>
      </c>
      <c r="D15" s="290">
        <v>10033.5</v>
      </c>
      <c r="E15" s="290">
        <v>1488.8</v>
      </c>
      <c r="F15" s="291">
        <v>49830.235000000001</v>
      </c>
    </row>
    <row r="16" spans="1:6" s="1" customFormat="1" ht="13.9" customHeight="1" x14ac:dyDescent="0.15">
      <c r="A16" s="289" t="s">
        <v>417</v>
      </c>
      <c r="B16" s="293">
        <v>7153.5</v>
      </c>
      <c r="C16" s="293">
        <v>9274</v>
      </c>
      <c r="D16" s="293">
        <v>3656.9</v>
      </c>
      <c r="E16" s="293">
        <v>1545.5</v>
      </c>
      <c r="F16" s="291">
        <v>21629.9</v>
      </c>
    </row>
    <row r="17" spans="1:6" s="1" customFormat="1" ht="13.9" customHeight="1" x14ac:dyDescent="0.15">
      <c r="A17" s="294">
        <v>2025</v>
      </c>
      <c r="B17" s="291">
        <v>144157.91500000001</v>
      </c>
      <c r="C17" s="291">
        <v>150053.54</v>
      </c>
      <c r="D17" s="291">
        <v>68030.350000000006</v>
      </c>
      <c r="E17" s="291">
        <v>15076.6</v>
      </c>
      <c r="F17" s="291">
        <v>377318.40500000003</v>
      </c>
    </row>
    <row r="18" spans="1:6" s="1" customFormat="1" ht="13.9" customHeight="1" x14ac:dyDescent="0.15"/>
    <row r="19" spans="1:6" s="1" customFormat="1" ht="13.9" customHeight="1" x14ac:dyDescent="0.15">
      <c r="A19" s="289" t="s">
        <v>394</v>
      </c>
      <c r="B19" s="290">
        <v>3297</v>
      </c>
      <c r="C19" s="290">
        <v>3199</v>
      </c>
      <c r="D19" s="290">
        <v>10976.5</v>
      </c>
      <c r="E19" s="290">
        <v>6776</v>
      </c>
      <c r="F19" s="291">
        <v>24248.5</v>
      </c>
    </row>
    <row r="20" spans="1:6" s="1" customFormat="1" ht="13.9" customHeight="1" x14ac:dyDescent="0.15">
      <c r="A20" s="289" t="s">
        <v>395</v>
      </c>
      <c r="B20" s="293">
        <v>1980</v>
      </c>
      <c r="C20" s="293">
        <v>1894</v>
      </c>
      <c r="D20" s="293">
        <v>6680</v>
      </c>
      <c r="E20" s="293">
        <v>3449</v>
      </c>
      <c r="F20" s="291">
        <v>14003</v>
      </c>
    </row>
    <row r="21" spans="1:6" s="1" customFormat="1" ht="13.9" customHeight="1" x14ac:dyDescent="0.15">
      <c r="A21" s="289" t="s">
        <v>396</v>
      </c>
      <c r="B21" s="290">
        <v>6160.13</v>
      </c>
      <c r="C21" s="290">
        <v>2678.63</v>
      </c>
      <c r="D21" s="290">
        <v>5921.8</v>
      </c>
      <c r="E21" s="290">
        <v>1616.7550000000001</v>
      </c>
      <c r="F21" s="291">
        <v>16377.315000000001</v>
      </c>
    </row>
    <row r="22" spans="1:6" s="1" customFormat="1" ht="13.9" customHeight="1" x14ac:dyDescent="0.15">
      <c r="A22" s="289" t="s">
        <v>397</v>
      </c>
      <c r="B22" s="293">
        <v>7328</v>
      </c>
      <c r="C22" s="293">
        <v>2773</v>
      </c>
      <c r="D22" s="293">
        <v>8978</v>
      </c>
      <c r="E22" s="293">
        <v>3525</v>
      </c>
      <c r="F22" s="291">
        <v>22604</v>
      </c>
    </row>
    <row r="23" spans="1:6" s="1" customFormat="1" ht="13.9" customHeight="1" x14ac:dyDescent="0.15">
      <c r="A23" s="289" t="s">
        <v>398</v>
      </c>
      <c r="B23" s="290">
        <v>6250</v>
      </c>
      <c r="C23" s="290">
        <v>4667.7</v>
      </c>
      <c r="D23" s="290">
        <v>2027</v>
      </c>
      <c r="E23" s="290">
        <v>1689.8</v>
      </c>
      <c r="F23" s="291">
        <v>14634.5</v>
      </c>
    </row>
    <row r="24" spans="1:6" s="1" customFormat="1" ht="13.9" customHeight="1" x14ac:dyDescent="0.15">
      <c r="A24" s="289" t="s">
        <v>399</v>
      </c>
      <c r="B24" s="293">
        <v>4002.5</v>
      </c>
      <c r="C24" s="293">
        <v>2529</v>
      </c>
      <c r="D24" s="293">
        <v>5679</v>
      </c>
      <c r="E24" s="293">
        <v>774</v>
      </c>
      <c r="F24" s="291">
        <v>12984.5</v>
      </c>
    </row>
    <row r="25" spans="1:6" s="1" customFormat="1" ht="13.9" customHeight="1" x14ac:dyDescent="0.15">
      <c r="A25" s="289" t="s">
        <v>400</v>
      </c>
      <c r="B25" s="290">
        <v>2226.6</v>
      </c>
      <c r="C25" s="290">
        <v>1407</v>
      </c>
      <c r="D25" s="290">
        <v>2974</v>
      </c>
      <c r="E25" s="290">
        <v>2199.4</v>
      </c>
      <c r="F25" s="291">
        <v>8807</v>
      </c>
    </row>
    <row r="26" spans="1:6" s="1" customFormat="1" ht="13.9" customHeight="1" x14ac:dyDescent="0.15">
      <c r="A26" s="289" t="s">
        <v>401</v>
      </c>
      <c r="B26" s="293">
        <v>11826</v>
      </c>
      <c r="C26" s="293">
        <v>1786</v>
      </c>
      <c r="D26" s="293">
        <v>4978.5</v>
      </c>
      <c r="E26" s="293">
        <v>695</v>
      </c>
      <c r="F26" s="291">
        <v>19285.5</v>
      </c>
    </row>
    <row r="27" spans="1:6" s="1" customFormat="1" ht="13.9" customHeight="1" x14ac:dyDescent="0.15">
      <c r="A27" s="289" t="s">
        <v>402</v>
      </c>
      <c r="B27" s="290">
        <v>42812.904999999999</v>
      </c>
      <c r="C27" s="290">
        <v>2808</v>
      </c>
      <c r="D27" s="290">
        <v>4931.5</v>
      </c>
      <c r="E27" s="290">
        <v>1592</v>
      </c>
      <c r="F27" s="291">
        <v>52144.404999999999</v>
      </c>
    </row>
    <row r="28" spans="1:6" s="1" customFormat="1" ht="13.9" customHeight="1" x14ac:dyDescent="0.15">
      <c r="A28" s="289" t="s">
        <v>403</v>
      </c>
      <c r="B28" s="293">
        <v>15520.325000000001</v>
      </c>
      <c r="C28" s="293">
        <v>7917</v>
      </c>
      <c r="D28" s="293">
        <v>8538.5</v>
      </c>
      <c r="E28" s="293">
        <v>2917.5</v>
      </c>
      <c r="F28" s="291">
        <v>34893.324999999997</v>
      </c>
    </row>
    <row r="29" spans="1:6" s="1" customFormat="1" ht="13.9" customHeight="1" x14ac:dyDescent="0.15">
      <c r="A29" s="289" t="s">
        <v>404</v>
      </c>
      <c r="B29" s="290">
        <v>4317.41</v>
      </c>
      <c r="C29" s="290">
        <v>11889</v>
      </c>
      <c r="D29" s="290">
        <v>5670.5</v>
      </c>
      <c r="E29" s="290">
        <v>2983</v>
      </c>
      <c r="F29" s="291">
        <v>24859.91</v>
      </c>
    </row>
    <row r="30" spans="1:6" s="1" customFormat="1" ht="13.9" customHeight="1" x14ac:dyDescent="0.15">
      <c r="A30" s="289" t="s">
        <v>405</v>
      </c>
      <c r="B30" s="293">
        <v>3435.3049999999998</v>
      </c>
      <c r="C30" s="293">
        <v>3893</v>
      </c>
      <c r="D30" s="293">
        <v>8780</v>
      </c>
      <c r="E30" s="293">
        <v>5789</v>
      </c>
      <c r="F30" s="291">
        <v>21897.305</v>
      </c>
    </row>
    <row r="31" spans="1:6" s="1" customFormat="1" ht="13.9" customHeight="1" x14ac:dyDescent="0.15">
      <c r="A31" s="294">
        <v>2024</v>
      </c>
      <c r="B31" s="291">
        <v>109156.175</v>
      </c>
      <c r="C31" s="291">
        <v>47441.33</v>
      </c>
      <c r="D31" s="291">
        <v>76135.3</v>
      </c>
      <c r="E31" s="291">
        <v>34006.455000000002</v>
      </c>
      <c r="F31" s="291">
        <v>266739.26</v>
      </c>
    </row>
    <row r="32" spans="1:6" s="1" customFormat="1" ht="13.9" customHeight="1" x14ac:dyDescent="0.15">
      <c r="A32" s="433"/>
      <c r="B32" s="431"/>
      <c r="C32" s="431"/>
      <c r="D32" s="431"/>
      <c r="E32" s="431"/>
      <c r="F32" s="432"/>
    </row>
    <row r="33" spans="1:6" s="1" customFormat="1" ht="13.9" customHeight="1" x14ac:dyDescent="0.15">
      <c r="A33" s="289" t="s">
        <v>375</v>
      </c>
      <c r="B33" s="290">
        <v>2609.5</v>
      </c>
      <c r="C33" s="290">
        <v>6578.69</v>
      </c>
      <c r="D33" s="290">
        <v>680</v>
      </c>
      <c r="E33" s="290">
        <v>60</v>
      </c>
      <c r="F33" s="291">
        <v>9928.19</v>
      </c>
    </row>
    <row r="34" spans="1:6" s="1" customFormat="1" ht="13.9" customHeight="1" x14ac:dyDescent="0.15">
      <c r="A34" s="289" t="s">
        <v>376</v>
      </c>
      <c r="B34" s="293">
        <v>2088</v>
      </c>
      <c r="C34" s="293">
        <v>3442</v>
      </c>
      <c r="D34" s="293">
        <v>5314.5</v>
      </c>
      <c r="E34" s="293">
        <v>397</v>
      </c>
      <c r="F34" s="291">
        <v>11241.5</v>
      </c>
    </row>
    <row r="35" spans="1:6" s="1" customFormat="1" ht="13.9" customHeight="1" x14ac:dyDescent="0.15">
      <c r="A35" s="289" t="s">
        <v>377</v>
      </c>
      <c r="B35" s="290">
        <v>28406.6</v>
      </c>
      <c r="C35" s="290">
        <v>11053.5</v>
      </c>
      <c r="D35" s="290">
        <v>676</v>
      </c>
      <c r="E35" s="290">
        <v>1011.5</v>
      </c>
      <c r="F35" s="291">
        <v>41147.599999999999</v>
      </c>
    </row>
    <row r="36" spans="1:6" s="1" customFormat="1" ht="13.9" customHeight="1" x14ac:dyDescent="0.15">
      <c r="A36" s="289" t="s">
        <v>378</v>
      </c>
      <c r="B36" s="293">
        <v>46059</v>
      </c>
      <c r="C36" s="293">
        <v>14766</v>
      </c>
      <c r="D36" s="293">
        <v>55</v>
      </c>
      <c r="E36" s="293">
        <v>587.9</v>
      </c>
      <c r="F36" s="291">
        <v>61467.9</v>
      </c>
    </row>
    <row r="37" spans="1:6" s="1" customFormat="1" ht="13.9" customHeight="1" x14ac:dyDescent="0.15">
      <c r="A37" s="289" t="s">
        <v>379</v>
      </c>
      <c r="B37" s="290">
        <v>13207</v>
      </c>
      <c r="C37" s="290">
        <v>12677.5</v>
      </c>
      <c r="D37" s="290">
        <v>150</v>
      </c>
      <c r="E37" s="290">
        <v>683</v>
      </c>
      <c r="F37" s="291">
        <v>26717.5</v>
      </c>
    </row>
    <row r="38" spans="1:6" s="1" customFormat="1" ht="13.9" customHeight="1" x14ac:dyDescent="0.15">
      <c r="A38" s="289" t="s">
        <v>380</v>
      </c>
      <c r="B38" s="293">
        <v>4209.51</v>
      </c>
      <c r="C38" s="293">
        <v>11853.45</v>
      </c>
      <c r="D38" s="293">
        <v>60</v>
      </c>
      <c r="E38" s="293">
        <v>973.98</v>
      </c>
      <c r="F38" s="291">
        <v>17096.939999999999</v>
      </c>
    </row>
    <row r="39" spans="1:6" s="1" customFormat="1" ht="13.9" customHeight="1" x14ac:dyDescent="0.15">
      <c r="A39" s="289" t="s">
        <v>381</v>
      </c>
      <c r="B39" s="290">
        <v>4322.5</v>
      </c>
      <c r="C39" s="290">
        <v>11219.325000000001</v>
      </c>
      <c r="D39" s="290">
        <v>1170</v>
      </c>
      <c r="E39" s="290">
        <v>547</v>
      </c>
      <c r="F39" s="291">
        <v>17258.825000000001</v>
      </c>
    </row>
    <row r="40" spans="1:6" s="1" customFormat="1" ht="13.9" customHeight="1" x14ac:dyDescent="0.15">
      <c r="A40" s="289" t="s">
        <v>382</v>
      </c>
      <c r="B40" s="293">
        <v>8415.5</v>
      </c>
      <c r="C40" s="293">
        <v>1970</v>
      </c>
      <c r="D40" s="293">
        <v>75</v>
      </c>
      <c r="E40" s="293">
        <v>1647</v>
      </c>
      <c r="F40" s="291">
        <v>12107.5</v>
      </c>
    </row>
    <row r="41" spans="1:6" s="1" customFormat="1" ht="13.9" customHeight="1" x14ac:dyDescent="0.15">
      <c r="A41" s="289" t="s">
        <v>383</v>
      </c>
      <c r="B41" s="290">
        <v>4607</v>
      </c>
      <c r="C41" s="290">
        <v>4561</v>
      </c>
      <c r="D41" s="290">
        <v>2165</v>
      </c>
      <c r="E41" s="290">
        <v>1302</v>
      </c>
      <c r="F41" s="291">
        <v>12635</v>
      </c>
    </row>
    <row r="42" spans="1:6" s="1" customFormat="1" ht="13.9" customHeight="1" x14ac:dyDescent="0.15">
      <c r="A42" s="289" t="s">
        <v>384</v>
      </c>
      <c r="B42" s="293">
        <v>7231.5</v>
      </c>
      <c r="C42" s="293">
        <v>4681</v>
      </c>
      <c r="D42" s="293">
        <v>115</v>
      </c>
      <c r="E42" s="293">
        <v>1019.35</v>
      </c>
      <c r="F42" s="291">
        <v>13046.85</v>
      </c>
    </row>
    <row r="43" spans="1:6" s="1" customFormat="1" ht="13.9" customHeight="1" x14ac:dyDescent="0.15">
      <c r="A43" s="289" t="s">
        <v>385</v>
      </c>
      <c r="B43" s="290">
        <v>2887</v>
      </c>
      <c r="C43" s="290">
        <v>11937</v>
      </c>
      <c r="D43" s="290">
        <v>3280</v>
      </c>
      <c r="E43" s="290">
        <v>4567.0749999999998</v>
      </c>
      <c r="F43" s="291">
        <v>22671.075000000001</v>
      </c>
    </row>
    <row r="44" spans="1:6" s="1" customFormat="1" ht="13.9" customHeight="1" x14ac:dyDescent="0.15">
      <c r="A44" s="289" t="s">
        <v>386</v>
      </c>
      <c r="B44" s="293">
        <v>22108.95</v>
      </c>
      <c r="C44" s="293">
        <v>6424</v>
      </c>
      <c r="D44" s="293">
        <v>1010</v>
      </c>
      <c r="E44" s="293">
        <v>2906.1</v>
      </c>
      <c r="F44" s="291">
        <v>32449.05</v>
      </c>
    </row>
    <row r="45" spans="1:6" s="1" customFormat="1" ht="13.9" customHeight="1" x14ac:dyDescent="0.15">
      <c r="A45" s="294">
        <v>2023</v>
      </c>
      <c r="B45" s="291">
        <v>146152.06</v>
      </c>
      <c r="C45" s="291">
        <v>101163.465</v>
      </c>
      <c r="D45" s="291">
        <v>14750.5</v>
      </c>
      <c r="E45" s="291">
        <v>15701.905000000001</v>
      </c>
      <c r="F45" s="291">
        <v>277767.93</v>
      </c>
    </row>
    <row r="46" spans="1:6" s="1" customFormat="1" ht="13.9" customHeight="1" x14ac:dyDescent="0.2">
      <c r="A46" s="2"/>
      <c r="B46" s="411"/>
      <c r="C46" s="411"/>
      <c r="D46" s="411"/>
      <c r="E46" s="411"/>
      <c r="F46" s="412"/>
    </row>
    <row r="47" spans="1:6" s="1" customFormat="1" ht="13.9" customHeight="1" x14ac:dyDescent="0.15">
      <c r="A47" s="4" t="s">
        <v>358</v>
      </c>
      <c r="B47" s="5">
        <v>4092</v>
      </c>
      <c r="C47" s="5">
        <v>333</v>
      </c>
      <c r="D47" s="5">
        <v>2950</v>
      </c>
      <c r="E47" s="5">
        <v>915</v>
      </c>
      <c r="F47" s="6">
        <v>8290</v>
      </c>
    </row>
    <row r="48" spans="1:6" s="1" customFormat="1" ht="13.9" customHeight="1" x14ac:dyDescent="0.15">
      <c r="A48" s="4" t="s">
        <v>359</v>
      </c>
      <c r="B48" s="7">
        <v>5729</v>
      </c>
      <c r="C48" s="7">
        <v>1163</v>
      </c>
      <c r="D48" s="7">
        <v>3946</v>
      </c>
      <c r="E48" s="7">
        <v>455</v>
      </c>
      <c r="F48" s="6">
        <v>11293</v>
      </c>
    </row>
    <row r="49" spans="1:6" s="1" customFormat="1" ht="13.9" customHeight="1" x14ac:dyDescent="0.15">
      <c r="A49" s="4" t="s">
        <v>360</v>
      </c>
      <c r="B49" s="5">
        <v>8244.5</v>
      </c>
      <c r="C49" s="5">
        <v>2956</v>
      </c>
      <c r="D49" s="5">
        <v>2509</v>
      </c>
      <c r="E49" s="5">
        <v>325</v>
      </c>
      <c r="F49" s="6">
        <v>14034.5</v>
      </c>
    </row>
    <row r="50" spans="1:6" s="1" customFormat="1" ht="13.9" customHeight="1" x14ac:dyDescent="0.15">
      <c r="A50" s="4" t="s">
        <v>361</v>
      </c>
      <c r="B50" s="7">
        <v>5720</v>
      </c>
      <c r="C50" s="7">
        <v>2544</v>
      </c>
      <c r="D50" s="7">
        <v>4482.5</v>
      </c>
      <c r="E50" s="7">
        <v>1607</v>
      </c>
      <c r="F50" s="6">
        <v>14353.5</v>
      </c>
    </row>
    <row r="51" spans="1:6" s="1" customFormat="1" ht="13.9" customHeight="1" x14ac:dyDescent="0.15">
      <c r="A51" s="4" t="s">
        <v>362</v>
      </c>
      <c r="B51" s="5">
        <v>3505.6</v>
      </c>
      <c r="C51" s="5">
        <v>7026</v>
      </c>
      <c r="D51" s="5">
        <v>6582</v>
      </c>
      <c r="E51" s="5">
        <v>500</v>
      </c>
      <c r="F51" s="6">
        <v>17613.599999999999</v>
      </c>
    </row>
    <row r="52" spans="1:6" s="1" customFormat="1" ht="13.9" customHeight="1" x14ac:dyDescent="0.15">
      <c r="A52" s="4" t="s">
        <v>363</v>
      </c>
      <c r="B52" s="7">
        <v>4484.0950000000003</v>
      </c>
      <c r="C52" s="7">
        <v>6482.75</v>
      </c>
      <c r="D52" s="7">
        <v>10795.75</v>
      </c>
      <c r="E52" s="7">
        <v>455</v>
      </c>
      <c r="F52" s="6">
        <v>22217.595000000001</v>
      </c>
    </row>
    <row r="53" spans="1:6" s="1" customFormat="1" ht="13.9" customHeight="1" x14ac:dyDescent="0.15">
      <c r="A53" s="4" t="s">
        <v>364</v>
      </c>
      <c r="B53" s="5">
        <v>4720</v>
      </c>
      <c r="C53" s="5">
        <v>1170.55</v>
      </c>
      <c r="D53" s="5">
        <v>1336</v>
      </c>
      <c r="E53" s="5">
        <v>20</v>
      </c>
      <c r="F53" s="6">
        <v>7246.55</v>
      </c>
    </row>
    <row r="54" spans="1:6" s="1" customFormat="1" ht="13.9" customHeight="1" x14ac:dyDescent="0.15">
      <c r="A54" s="4" t="s">
        <v>365</v>
      </c>
      <c r="B54" s="7">
        <v>6215</v>
      </c>
      <c r="C54" s="7">
        <v>2206</v>
      </c>
      <c r="D54" s="7">
        <v>1024</v>
      </c>
      <c r="E54" s="7">
        <v>70</v>
      </c>
      <c r="F54" s="6">
        <v>9515</v>
      </c>
    </row>
    <row r="55" spans="1:6" s="1" customFormat="1" ht="13.9" customHeight="1" x14ac:dyDescent="0.15">
      <c r="A55" s="4" t="s">
        <v>366</v>
      </c>
      <c r="B55" s="5">
        <v>3716</v>
      </c>
      <c r="C55" s="5">
        <v>1229</v>
      </c>
      <c r="D55" s="5">
        <v>1046</v>
      </c>
      <c r="E55" s="5">
        <v>112</v>
      </c>
      <c r="F55" s="6">
        <v>6103</v>
      </c>
    </row>
    <row r="56" spans="1:6" s="1" customFormat="1" ht="13.9" customHeight="1" x14ac:dyDescent="0.15">
      <c r="A56" s="4" t="s">
        <v>367</v>
      </c>
      <c r="B56" s="7">
        <v>3443.5</v>
      </c>
      <c r="C56" s="7">
        <v>3458</v>
      </c>
      <c r="D56" s="7">
        <v>712</v>
      </c>
      <c r="E56" s="7">
        <v>15</v>
      </c>
      <c r="F56" s="6">
        <v>7628.5</v>
      </c>
    </row>
    <row r="57" spans="1:6" s="1" customFormat="1" ht="13.9" customHeight="1" x14ac:dyDescent="0.15">
      <c r="A57" s="4" t="s">
        <v>368</v>
      </c>
      <c r="B57" s="5">
        <v>1695</v>
      </c>
      <c r="C57" s="5">
        <v>379</v>
      </c>
      <c r="D57" s="5">
        <v>194</v>
      </c>
      <c r="E57" s="5">
        <v>110</v>
      </c>
      <c r="F57" s="6">
        <v>2378</v>
      </c>
    </row>
    <row r="58" spans="1:6" s="1" customFormat="1" ht="13.9" customHeight="1" x14ac:dyDescent="0.15">
      <c r="A58" s="4" t="s">
        <v>369</v>
      </c>
      <c r="B58" s="7">
        <v>3495.3</v>
      </c>
      <c r="C58" s="7">
        <v>1578.7</v>
      </c>
      <c r="D58" s="7">
        <v>545</v>
      </c>
      <c r="E58" s="7">
        <v>130</v>
      </c>
      <c r="F58" s="6">
        <v>5749</v>
      </c>
    </row>
    <row r="59" spans="1:6" s="1" customFormat="1" ht="13.9" customHeight="1" x14ac:dyDescent="0.15">
      <c r="A59" s="8">
        <v>2022</v>
      </c>
      <c r="B59" s="6">
        <v>55059.995000000003</v>
      </c>
      <c r="C59" s="6">
        <v>30526</v>
      </c>
      <c r="D59" s="6">
        <v>36122.25</v>
      </c>
      <c r="E59" s="6">
        <v>4714</v>
      </c>
      <c r="F59" s="6">
        <v>126422.245</v>
      </c>
    </row>
    <row r="60" spans="1:6" s="1" customFormat="1" ht="13.9" customHeight="1" x14ac:dyDescent="0.15"/>
    <row r="61" spans="1:6" s="292" customFormat="1" ht="14.45" customHeight="1" x14ac:dyDescent="0.15">
      <c r="A61" s="4" t="s">
        <v>332</v>
      </c>
      <c r="B61" s="5">
        <v>1025</v>
      </c>
      <c r="C61" s="5">
        <v>5952</v>
      </c>
      <c r="D61" s="5">
        <v>3636</v>
      </c>
      <c r="E61" s="5">
        <v>772</v>
      </c>
      <c r="F61" s="6">
        <v>11385</v>
      </c>
    </row>
    <row r="62" spans="1:6" s="292" customFormat="1" ht="14.45" customHeight="1" x14ac:dyDescent="0.15">
      <c r="A62" s="4" t="s">
        <v>333</v>
      </c>
      <c r="B62" s="7">
        <v>10837</v>
      </c>
      <c r="C62" s="7">
        <v>7784</v>
      </c>
      <c r="D62" s="7">
        <v>5833.2950000000001</v>
      </c>
      <c r="E62" s="7">
        <v>937.37</v>
      </c>
      <c r="F62" s="6">
        <v>25391.665000000001</v>
      </c>
    </row>
    <row r="63" spans="1:6" s="292" customFormat="1" ht="14.45" customHeight="1" x14ac:dyDescent="0.15">
      <c r="A63" s="4" t="s">
        <v>334</v>
      </c>
      <c r="B63" s="5">
        <v>13761.5</v>
      </c>
      <c r="C63" s="5">
        <v>6645</v>
      </c>
      <c r="D63" s="5">
        <v>2739.5</v>
      </c>
      <c r="E63" s="5">
        <v>233.13</v>
      </c>
      <c r="F63" s="6">
        <v>23379.13</v>
      </c>
    </row>
    <row r="64" spans="1:6" s="292" customFormat="1" ht="14.45" customHeight="1" x14ac:dyDescent="0.15">
      <c r="A64" s="4" t="s">
        <v>335</v>
      </c>
      <c r="B64" s="7">
        <v>9213</v>
      </c>
      <c r="C64" s="7">
        <v>3404</v>
      </c>
      <c r="D64" s="7">
        <v>1837</v>
      </c>
      <c r="E64" s="7">
        <v>615</v>
      </c>
      <c r="F64" s="6">
        <v>15069</v>
      </c>
    </row>
    <row r="65" spans="1:6" s="292" customFormat="1" ht="14.45" customHeight="1" x14ac:dyDescent="0.15">
      <c r="A65" s="4" t="s">
        <v>336</v>
      </c>
      <c r="B65" s="5">
        <v>8634.5</v>
      </c>
      <c r="C65" s="5">
        <v>3111</v>
      </c>
      <c r="D65" s="5">
        <v>2990</v>
      </c>
      <c r="E65" s="5">
        <v>397</v>
      </c>
      <c r="F65" s="6">
        <v>15132.5</v>
      </c>
    </row>
    <row r="66" spans="1:6" s="292" customFormat="1" ht="14.45" customHeight="1" x14ac:dyDescent="0.15">
      <c r="A66" s="4" t="s">
        <v>337</v>
      </c>
      <c r="B66" s="7">
        <v>10365</v>
      </c>
      <c r="C66" s="7">
        <v>2294</v>
      </c>
      <c r="D66" s="7">
        <v>2369.9899999999998</v>
      </c>
      <c r="E66" s="7">
        <v>728.5</v>
      </c>
      <c r="F66" s="6">
        <v>15757.49</v>
      </c>
    </row>
    <row r="67" spans="1:6" s="292" customFormat="1" ht="14.45" customHeight="1" x14ac:dyDescent="0.15">
      <c r="A67" s="4" t="s">
        <v>338</v>
      </c>
      <c r="B67" s="5">
        <v>5626</v>
      </c>
      <c r="C67" s="5">
        <v>1653</v>
      </c>
      <c r="D67" s="5">
        <v>4955</v>
      </c>
      <c r="E67" s="5">
        <v>553</v>
      </c>
      <c r="F67" s="6">
        <v>12787</v>
      </c>
    </row>
    <row r="68" spans="1:6" s="292" customFormat="1" ht="14.45" customHeight="1" x14ac:dyDescent="0.15">
      <c r="A68" s="4" t="s">
        <v>339</v>
      </c>
      <c r="B68" s="7">
        <v>9798</v>
      </c>
      <c r="C68" s="7">
        <v>1915</v>
      </c>
      <c r="D68" s="7">
        <v>2106</v>
      </c>
      <c r="E68" s="7">
        <v>292</v>
      </c>
      <c r="F68" s="6">
        <v>14111</v>
      </c>
    </row>
    <row r="69" spans="1:6" s="292" customFormat="1" ht="14.45" customHeight="1" x14ac:dyDescent="0.15">
      <c r="A69" s="4" t="s">
        <v>340</v>
      </c>
      <c r="B69" s="5">
        <v>6957.5</v>
      </c>
      <c r="C69" s="5">
        <v>3175</v>
      </c>
      <c r="D69" s="5">
        <v>4718</v>
      </c>
      <c r="E69" s="5">
        <v>407</v>
      </c>
      <c r="F69" s="6">
        <v>15257.5</v>
      </c>
    </row>
    <row r="70" spans="1:6" s="292" customFormat="1" ht="14.45" customHeight="1" x14ac:dyDescent="0.15">
      <c r="A70" s="4" t="s">
        <v>341</v>
      </c>
      <c r="B70" s="7">
        <v>7516</v>
      </c>
      <c r="C70" s="7">
        <v>1690</v>
      </c>
      <c r="D70" s="7">
        <v>2560</v>
      </c>
      <c r="E70" s="7">
        <v>445</v>
      </c>
      <c r="F70" s="6">
        <v>12211</v>
      </c>
    </row>
    <row r="71" spans="1:6" s="292" customFormat="1" ht="14.45" customHeight="1" x14ac:dyDescent="0.15">
      <c r="A71" s="4" t="s">
        <v>342</v>
      </c>
      <c r="B71" s="5">
        <v>12535</v>
      </c>
      <c r="C71" s="5">
        <v>1852.575</v>
      </c>
      <c r="D71" s="5">
        <v>1481</v>
      </c>
      <c r="E71" s="5">
        <v>357</v>
      </c>
      <c r="F71" s="6">
        <v>16225.575000000001</v>
      </c>
    </row>
    <row r="72" spans="1:6" s="292" customFormat="1" ht="14.45" customHeight="1" x14ac:dyDescent="0.15">
      <c r="A72" s="4" t="s">
        <v>343</v>
      </c>
      <c r="B72" s="7">
        <v>11183.5</v>
      </c>
      <c r="C72" s="7">
        <v>1874</v>
      </c>
      <c r="D72" s="7">
        <v>2235</v>
      </c>
      <c r="E72" s="7">
        <v>245</v>
      </c>
      <c r="F72" s="6">
        <v>15537.5</v>
      </c>
    </row>
    <row r="73" spans="1:6" s="292" customFormat="1" ht="14.45" customHeight="1" x14ac:dyDescent="0.15">
      <c r="A73" s="8">
        <v>2021</v>
      </c>
      <c r="B73" s="6">
        <v>107452</v>
      </c>
      <c r="C73" s="6">
        <v>41349.574999999997</v>
      </c>
      <c r="D73" s="6">
        <v>37460.785000000003</v>
      </c>
      <c r="E73" s="6">
        <v>5982</v>
      </c>
      <c r="F73" s="6">
        <v>192244.36</v>
      </c>
    </row>
    <row r="74" spans="1:6" s="1" customFormat="1" ht="13.9" customHeight="1" x14ac:dyDescent="0.15"/>
    <row r="75" spans="1:6" s="1" customFormat="1" ht="14.45" customHeight="1" x14ac:dyDescent="0.15">
      <c r="A75" s="289" t="s">
        <v>319</v>
      </c>
      <c r="B75" s="290">
        <v>266</v>
      </c>
      <c r="C75" s="290">
        <v>3759</v>
      </c>
      <c r="D75" s="290"/>
      <c r="E75" s="290">
        <v>1264</v>
      </c>
      <c r="F75" s="291">
        <v>5289</v>
      </c>
    </row>
    <row r="76" spans="1:6" s="1" customFormat="1" ht="14.45" customHeight="1" x14ac:dyDescent="0.15">
      <c r="A76" s="289" t="s">
        <v>320</v>
      </c>
      <c r="B76" s="293">
        <v>5708</v>
      </c>
      <c r="C76" s="293">
        <v>6708.5</v>
      </c>
      <c r="D76" s="293">
        <v>185</v>
      </c>
      <c r="E76" s="293">
        <v>2161</v>
      </c>
      <c r="F76" s="291">
        <v>14762.5</v>
      </c>
    </row>
    <row r="77" spans="1:6" s="1" customFormat="1" ht="14.45" customHeight="1" x14ac:dyDescent="0.15">
      <c r="A77" s="289" t="s">
        <v>321</v>
      </c>
      <c r="B77" s="290">
        <v>4249</v>
      </c>
      <c r="C77" s="290">
        <v>2353</v>
      </c>
      <c r="D77" s="290">
        <v>2773</v>
      </c>
      <c r="E77" s="290">
        <v>109</v>
      </c>
      <c r="F77" s="291">
        <v>9484</v>
      </c>
    </row>
    <row r="78" spans="1:6" s="1" customFormat="1" ht="14.45" customHeight="1" x14ac:dyDescent="0.15">
      <c r="A78" s="289" t="s">
        <v>322</v>
      </c>
      <c r="B78" s="293">
        <v>340</v>
      </c>
      <c r="C78" s="293">
        <v>1975</v>
      </c>
      <c r="D78" s="293">
        <v>1128</v>
      </c>
      <c r="E78" s="293">
        <v>85</v>
      </c>
      <c r="F78" s="291">
        <v>3528</v>
      </c>
    </row>
    <row r="79" spans="1:6" s="1" customFormat="1" ht="14.45" customHeight="1" x14ac:dyDescent="0.15">
      <c r="A79" s="289" t="s">
        <v>323</v>
      </c>
      <c r="B79" s="290">
        <v>1040</v>
      </c>
      <c r="C79" s="290">
        <v>941.5</v>
      </c>
      <c r="D79" s="290">
        <v>949</v>
      </c>
      <c r="E79" s="290">
        <v>27</v>
      </c>
      <c r="F79" s="291">
        <v>2957.5</v>
      </c>
    </row>
    <row r="80" spans="1:6" s="1" customFormat="1" ht="14.45" customHeight="1" x14ac:dyDescent="0.15">
      <c r="A80" s="289" t="s">
        <v>324</v>
      </c>
      <c r="B80" s="293">
        <v>869</v>
      </c>
      <c r="C80" s="293">
        <v>1805.5</v>
      </c>
      <c r="D80" s="293">
        <v>1237</v>
      </c>
      <c r="E80" s="293">
        <v>46</v>
      </c>
      <c r="F80" s="291">
        <v>3957.5</v>
      </c>
    </row>
    <row r="81" spans="1:6" s="1" customFormat="1" ht="14.45" customHeight="1" x14ac:dyDescent="0.15">
      <c r="A81" s="289" t="s">
        <v>325</v>
      </c>
      <c r="B81" s="290">
        <v>922.25</v>
      </c>
      <c r="C81" s="290">
        <v>1311</v>
      </c>
      <c r="D81" s="290">
        <v>563</v>
      </c>
      <c r="E81" s="290">
        <v>130</v>
      </c>
      <c r="F81" s="291">
        <v>2926.25</v>
      </c>
    </row>
    <row r="82" spans="1:6" s="1" customFormat="1" ht="14.45" customHeight="1" x14ac:dyDescent="0.15">
      <c r="A82" s="289" t="s">
        <v>326</v>
      </c>
      <c r="B82" s="293">
        <v>1120</v>
      </c>
      <c r="C82" s="293">
        <v>1613</v>
      </c>
      <c r="D82" s="293">
        <v>438</v>
      </c>
      <c r="E82" s="293">
        <v>21</v>
      </c>
      <c r="F82" s="291">
        <v>3192</v>
      </c>
    </row>
    <row r="83" spans="1:6" s="1" customFormat="1" ht="14.45" customHeight="1" x14ac:dyDescent="0.15">
      <c r="A83" s="289" t="s">
        <v>327</v>
      </c>
      <c r="B83" s="290">
        <v>3158</v>
      </c>
      <c r="C83" s="290">
        <v>3560</v>
      </c>
      <c r="D83" s="290">
        <v>780</v>
      </c>
      <c r="E83" s="290">
        <v>22</v>
      </c>
      <c r="F83" s="291">
        <v>7520</v>
      </c>
    </row>
    <row r="84" spans="1:6" s="1" customFormat="1" ht="14.45" customHeight="1" x14ac:dyDescent="0.15">
      <c r="A84" s="289" t="s">
        <v>328</v>
      </c>
      <c r="B84" s="293">
        <v>2564</v>
      </c>
      <c r="C84" s="293">
        <v>2372</v>
      </c>
      <c r="D84" s="293">
        <v>1253</v>
      </c>
      <c r="E84" s="293">
        <v>102</v>
      </c>
      <c r="F84" s="291">
        <v>6291</v>
      </c>
    </row>
    <row r="85" spans="1:6" s="1" customFormat="1" ht="14.45" customHeight="1" x14ac:dyDescent="0.15">
      <c r="A85" s="289" t="s">
        <v>329</v>
      </c>
      <c r="B85" s="290">
        <v>318.5</v>
      </c>
      <c r="C85" s="290">
        <v>807</v>
      </c>
      <c r="D85" s="290">
        <v>1223</v>
      </c>
      <c r="E85" s="290">
        <v>55</v>
      </c>
      <c r="F85" s="291">
        <v>2403.5</v>
      </c>
    </row>
    <row r="86" spans="1:6" s="1" customFormat="1" ht="14.45" customHeight="1" x14ac:dyDescent="0.15">
      <c r="A86" s="289" t="s">
        <v>330</v>
      </c>
      <c r="B86" s="293">
        <v>225</v>
      </c>
      <c r="C86" s="293">
        <v>733</v>
      </c>
      <c r="D86" s="293">
        <v>2472</v>
      </c>
      <c r="E86" s="293">
        <v>133</v>
      </c>
      <c r="F86" s="291">
        <v>3563</v>
      </c>
    </row>
    <row r="87" spans="1:6" s="1" customFormat="1" ht="14.45" customHeight="1" x14ac:dyDescent="0.15">
      <c r="A87" s="294">
        <v>2020</v>
      </c>
      <c r="B87" s="291">
        <v>20779.75</v>
      </c>
      <c r="C87" s="291">
        <v>27938.5</v>
      </c>
      <c r="D87" s="291">
        <v>13001</v>
      </c>
      <c r="E87" s="291">
        <v>4155</v>
      </c>
      <c r="F87" s="291">
        <v>65874.25</v>
      </c>
    </row>
    <row r="88" spans="1:6" s="242" customFormat="1" ht="8.25" x14ac:dyDescent="0.15">
      <c r="A88" s="1"/>
      <c r="B88" s="1"/>
      <c r="C88" s="1"/>
      <c r="D88" s="1"/>
      <c r="E88" s="1"/>
      <c r="F88" s="1"/>
    </row>
    <row r="89" spans="1:6" s="1" customFormat="1" ht="14.45" customHeight="1" x14ac:dyDescent="0.15">
      <c r="A89" s="4" t="s">
        <v>303</v>
      </c>
      <c r="B89" s="5">
        <v>1926</v>
      </c>
      <c r="C89" s="5">
        <v>652</v>
      </c>
      <c r="D89" s="5">
        <v>844</v>
      </c>
      <c r="E89" s="5">
        <v>389</v>
      </c>
      <c r="F89" s="6">
        <v>3811</v>
      </c>
    </row>
    <row r="90" spans="1:6" s="1" customFormat="1" ht="14.45" customHeight="1" x14ac:dyDescent="0.15">
      <c r="A90" s="4" t="s">
        <v>304</v>
      </c>
      <c r="B90" s="7">
        <v>150</v>
      </c>
      <c r="C90" s="7">
        <v>575.5</v>
      </c>
      <c r="D90" s="7">
        <v>590</v>
      </c>
      <c r="E90" s="7">
        <v>417</v>
      </c>
      <c r="F90" s="6">
        <v>1732.5</v>
      </c>
    </row>
    <row r="91" spans="1:6" s="1" customFormat="1" ht="14.45" customHeight="1" x14ac:dyDescent="0.15">
      <c r="A91" s="4" t="s">
        <v>305</v>
      </c>
      <c r="B91" s="5">
        <v>3318</v>
      </c>
      <c r="C91" s="5">
        <v>7452.5</v>
      </c>
      <c r="D91" s="5">
        <v>50</v>
      </c>
      <c r="E91" s="5">
        <v>773</v>
      </c>
      <c r="F91" s="6">
        <v>11593.5</v>
      </c>
    </row>
    <row r="92" spans="1:6" s="1" customFormat="1" ht="14.45" customHeight="1" x14ac:dyDescent="0.15">
      <c r="A92" s="4" t="s">
        <v>306</v>
      </c>
      <c r="B92" s="7">
        <v>3421</v>
      </c>
      <c r="C92" s="7">
        <v>2241.5</v>
      </c>
      <c r="D92" s="7">
        <v>140</v>
      </c>
      <c r="E92" s="7">
        <v>475</v>
      </c>
      <c r="F92" s="6">
        <v>6277.5</v>
      </c>
    </row>
    <row r="93" spans="1:6" s="1" customFormat="1" ht="14.45" customHeight="1" x14ac:dyDescent="0.15">
      <c r="A93" s="4" t="s">
        <v>307</v>
      </c>
      <c r="B93" s="5">
        <v>7426</v>
      </c>
      <c r="C93" s="5">
        <v>2034</v>
      </c>
      <c r="D93" s="5">
        <v>60</v>
      </c>
      <c r="E93" s="5">
        <v>857</v>
      </c>
      <c r="F93" s="6">
        <v>10377</v>
      </c>
    </row>
    <row r="94" spans="1:6" s="1" customFormat="1" ht="14.45" customHeight="1" x14ac:dyDescent="0.15">
      <c r="A94" s="4" t="s">
        <v>308</v>
      </c>
      <c r="B94" s="7">
        <v>2759</v>
      </c>
      <c r="C94" s="7">
        <v>669</v>
      </c>
      <c r="D94" s="7">
        <v>20</v>
      </c>
      <c r="E94" s="7">
        <v>1262.5</v>
      </c>
      <c r="F94" s="6">
        <v>4710.5</v>
      </c>
    </row>
    <row r="95" spans="1:6" s="1" customFormat="1" ht="14.45" customHeight="1" x14ac:dyDescent="0.15">
      <c r="A95" s="4" t="s">
        <v>309</v>
      </c>
      <c r="B95" s="5">
        <v>1910</v>
      </c>
      <c r="C95" s="5">
        <v>2413.5</v>
      </c>
      <c r="D95" s="5"/>
      <c r="E95" s="5">
        <v>1249</v>
      </c>
      <c r="F95" s="6">
        <v>5572.5</v>
      </c>
    </row>
    <row r="96" spans="1:6" s="1" customFormat="1" ht="14.45" customHeight="1" x14ac:dyDescent="0.15">
      <c r="A96" s="4" t="s">
        <v>310</v>
      </c>
      <c r="B96" s="7">
        <v>11351.5</v>
      </c>
      <c r="C96" s="7">
        <v>3163</v>
      </c>
      <c r="D96" s="7">
        <v>25</v>
      </c>
      <c r="E96" s="7">
        <v>824.5</v>
      </c>
      <c r="F96" s="6">
        <v>15364</v>
      </c>
    </row>
    <row r="97" spans="1:6" s="1" customFormat="1" ht="14.45" customHeight="1" x14ac:dyDescent="0.15">
      <c r="A97" s="4" t="s">
        <v>311</v>
      </c>
      <c r="B97" s="5">
        <v>4417.5</v>
      </c>
      <c r="C97" s="5">
        <v>14896</v>
      </c>
      <c r="D97" s="5">
        <v>320</v>
      </c>
      <c r="E97" s="5">
        <v>1957</v>
      </c>
      <c r="F97" s="6">
        <v>21590.5</v>
      </c>
    </row>
    <row r="98" spans="1:6" s="1" customFormat="1" ht="14.45" customHeight="1" x14ac:dyDescent="0.15">
      <c r="A98" s="4" t="s">
        <v>312</v>
      </c>
      <c r="B98" s="7">
        <v>3717.6</v>
      </c>
      <c r="C98" s="7">
        <v>7002</v>
      </c>
      <c r="D98" s="7">
        <v>70</v>
      </c>
      <c r="E98" s="7">
        <v>1702</v>
      </c>
      <c r="F98" s="6">
        <v>12491.6</v>
      </c>
    </row>
    <row r="99" spans="1:6" s="1" customFormat="1" ht="14.45" customHeight="1" x14ac:dyDescent="0.15">
      <c r="A99" s="4" t="s">
        <v>313</v>
      </c>
      <c r="B99" s="5">
        <v>1895</v>
      </c>
      <c r="C99" s="5">
        <v>1815</v>
      </c>
      <c r="D99" s="5">
        <v>25</v>
      </c>
      <c r="E99" s="5">
        <v>1112</v>
      </c>
      <c r="F99" s="6">
        <v>4847</v>
      </c>
    </row>
    <row r="100" spans="1:6" s="1" customFormat="1" ht="14.45" customHeight="1" x14ac:dyDescent="0.15">
      <c r="A100" s="4" t="s">
        <v>314</v>
      </c>
      <c r="B100" s="7">
        <v>1475</v>
      </c>
      <c r="C100" s="7">
        <v>3926.9</v>
      </c>
      <c r="D100" s="7">
        <v>580</v>
      </c>
      <c r="E100" s="7">
        <v>2048</v>
      </c>
      <c r="F100" s="6">
        <v>8029.9</v>
      </c>
    </row>
    <row r="101" spans="1:6" s="1" customFormat="1" ht="14.45" customHeight="1" x14ac:dyDescent="0.15">
      <c r="A101" s="8">
        <v>2019</v>
      </c>
      <c r="B101" s="6">
        <v>43766.6</v>
      </c>
      <c r="C101" s="6">
        <v>46840.9</v>
      </c>
      <c r="D101" s="6">
        <v>2724</v>
      </c>
      <c r="E101" s="6">
        <v>13066</v>
      </c>
      <c r="F101" s="6">
        <v>106397.5</v>
      </c>
    </row>
    <row r="102" spans="1:6" s="1" customFormat="1" ht="11.1" customHeight="1" x14ac:dyDescent="0.2">
      <c r="A102" s="239"/>
      <c r="B102" s="240"/>
      <c r="C102" s="240"/>
      <c r="D102" s="240"/>
      <c r="E102" s="240"/>
      <c r="F102" s="241"/>
    </row>
    <row r="103" spans="1:6" ht="14.45" customHeight="1" x14ac:dyDescent="0.2">
      <c r="A103" s="4" t="s">
        <v>9</v>
      </c>
      <c r="B103" s="196">
        <v>1074.5</v>
      </c>
      <c r="C103" s="196">
        <v>741.5</v>
      </c>
      <c r="D103" s="196">
        <v>1852</v>
      </c>
      <c r="E103" s="196">
        <v>1246</v>
      </c>
      <c r="F103" s="198">
        <v>4914</v>
      </c>
    </row>
    <row r="104" spans="1:6" ht="14.45" customHeight="1" x14ac:dyDescent="0.2">
      <c r="A104" s="4" t="s">
        <v>10</v>
      </c>
      <c r="B104" s="7">
        <v>172.5</v>
      </c>
      <c r="C104" s="7">
        <v>455</v>
      </c>
      <c r="D104" s="7">
        <v>1257</v>
      </c>
      <c r="E104" s="7">
        <v>190</v>
      </c>
      <c r="F104" s="6">
        <v>2074.5</v>
      </c>
    </row>
    <row r="105" spans="1:6" ht="14.45" customHeight="1" x14ac:dyDescent="0.2">
      <c r="A105" s="4" t="s">
        <v>11</v>
      </c>
      <c r="B105" s="5">
        <v>1094.3499999999999</v>
      </c>
      <c r="C105" s="5">
        <v>569</v>
      </c>
      <c r="D105" s="5">
        <v>525</v>
      </c>
      <c r="E105" s="5">
        <v>140</v>
      </c>
      <c r="F105" s="6">
        <v>2328.35</v>
      </c>
    </row>
    <row r="106" spans="1:6" ht="14.45" customHeight="1" x14ac:dyDescent="0.2">
      <c r="A106" s="4" t="s">
        <v>12</v>
      </c>
      <c r="B106" s="7">
        <v>1083</v>
      </c>
      <c r="C106" s="7">
        <v>712</v>
      </c>
      <c r="D106" s="7">
        <v>511</v>
      </c>
      <c r="E106" s="7">
        <v>140</v>
      </c>
      <c r="F106" s="6">
        <v>2446</v>
      </c>
    </row>
    <row r="107" spans="1:6" ht="14.45" customHeight="1" x14ac:dyDescent="0.2">
      <c r="A107" s="4" t="s">
        <v>13</v>
      </c>
      <c r="B107" s="5">
        <v>460</v>
      </c>
      <c r="C107" s="5">
        <v>420</v>
      </c>
      <c r="D107" s="5">
        <v>383</v>
      </c>
      <c r="E107" s="5">
        <v>390</v>
      </c>
      <c r="F107" s="6">
        <v>1653</v>
      </c>
    </row>
    <row r="108" spans="1:6" ht="14.45" customHeight="1" x14ac:dyDescent="0.2">
      <c r="A108" s="4" t="s">
        <v>14</v>
      </c>
      <c r="B108" s="7">
        <v>180</v>
      </c>
      <c r="C108" s="7">
        <v>250</v>
      </c>
      <c r="D108" s="7">
        <v>620</v>
      </c>
      <c r="E108" s="7">
        <v>378</v>
      </c>
      <c r="F108" s="6">
        <v>1428</v>
      </c>
    </row>
    <row r="109" spans="1:6" ht="14.45" customHeight="1" x14ac:dyDescent="0.2">
      <c r="A109" s="4" t="s">
        <v>15</v>
      </c>
      <c r="B109" s="5">
        <v>250</v>
      </c>
      <c r="C109" s="5">
        <v>150</v>
      </c>
      <c r="D109" s="5">
        <v>406.5</v>
      </c>
      <c r="E109" s="5">
        <v>125</v>
      </c>
      <c r="F109" s="6">
        <v>931.5</v>
      </c>
    </row>
    <row r="110" spans="1:6" ht="14.45" customHeight="1" x14ac:dyDescent="0.2">
      <c r="A110" s="4" t="s">
        <v>16</v>
      </c>
      <c r="B110" s="7">
        <v>30</v>
      </c>
      <c r="C110" s="7">
        <v>260</v>
      </c>
      <c r="D110" s="7">
        <v>289</v>
      </c>
      <c r="E110" s="7">
        <v>458</v>
      </c>
      <c r="F110" s="6">
        <v>1037</v>
      </c>
    </row>
    <row r="111" spans="1:6" ht="14.45" customHeight="1" x14ac:dyDescent="0.2">
      <c r="A111" s="4" t="s">
        <v>17</v>
      </c>
      <c r="B111" s="5">
        <v>3475</v>
      </c>
      <c r="C111" s="5">
        <v>3482.9</v>
      </c>
      <c r="D111" s="5">
        <v>835</v>
      </c>
      <c r="E111" s="5">
        <v>871</v>
      </c>
      <c r="F111" s="6">
        <v>8663.9</v>
      </c>
    </row>
    <row r="112" spans="1:6" ht="14.45" customHeight="1" x14ac:dyDescent="0.2">
      <c r="A112" s="4" t="s">
        <v>18</v>
      </c>
      <c r="B112" s="7">
        <v>990</v>
      </c>
      <c r="C112" s="7">
        <v>2720.28</v>
      </c>
      <c r="D112" s="7">
        <v>1366</v>
      </c>
      <c r="E112" s="7">
        <v>693</v>
      </c>
      <c r="F112" s="6">
        <v>5769.28</v>
      </c>
    </row>
    <row r="113" spans="1:6" ht="14.45" customHeight="1" x14ac:dyDescent="0.2">
      <c r="A113" s="4" t="s">
        <v>19</v>
      </c>
      <c r="B113" s="5">
        <v>1383</v>
      </c>
      <c r="C113" s="5">
        <v>613</v>
      </c>
      <c r="D113" s="5">
        <v>846</v>
      </c>
      <c r="E113" s="5">
        <v>529</v>
      </c>
      <c r="F113" s="6">
        <v>3371</v>
      </c>
    </row>
    <row r="114" spans="1:6" ht="14.45" customHeight="1" x14ac:dyDescent="0.2">
      <c r="A114" s="4" t="s">
        <v>20</v>
      </c>
      <c r="B114" s="7">
        <v>1106.5</v>
      </c>
      <c r="C114" s="7">
        <v>440.5</v>
      </c>
      <c r="D114" s="7">
        <v>267</v>
      </c>
      <c r="E114" s="7">
        <v>255</v>
      </c>
      <c r="F114" s="6">
        <v>2069</v>
      </c>
    </row>
    <row r="115" spans="1:6" ht="14.45" customHeight="1" x14ac:dyDescent="0.2">
      <c r="A115" s="8">
        <v>2018</v>
      </c>
      <c r="B115" s="6">
        <v>11298.85</v>
      </c>
      <c r="C115" s="6">
        <v>10814.18</v>
      </c>
      <c r="D115" s="6">
        <v>9157.5</v>
      </c>
      <c r="E115" s="6">
        <v>5415</v>
      </c>
      <c r="F115" s="6">
        <v>36685.53</v>
      </c>
    </row>
    <row r="116" spans="1:6" ht="14.45" customHeight="1" x14ac:dyDescent="0.2">
      <c r="A116" s="403"/>
      <c r="B116" s="9"/>
      <c r="C116" s="9"/>
      <c r="D116" s="9"/>
      <c r="E116" s="9"/>
      <c r="F116" s="9"/>
    </row>
    <row r="117" spans="1:6" ht="14.45" customHeight="1" x14ac:dyDescent="0.2">
      <c r="A117" s="183" t="s">
        <v>121</v>
      </c>
      <c r="B117" s="5">
        <v>585</v>
      </c>
      <c r="C117" s="5">
        <v>1030</v>
      </c>
      <c r="D117" s="5">
        <v>970</v>
      </c>
      <c r="E117" s="5">
        <v>190</v>
      </c>
      <c r="F117" s="6">
        <v>2775</v>
      </c>
    </row>
    <row r="118" spans="1:6" ht="14.45" customHeight="1" x14ac:dyDescent="0.2">
      <c r="A118" s="183" t="s">
        <v>122</v>
      </c>
      <c r="B118" s="7">
        <v>380</v>
      </c>
      <c r="C118" s="7">
        <v>625</v>
      </c>
      <c r="D118" s="7">
        <v>405</v>
      </c>
      <c r="E118" s="7">
        <v>186</v>
      </c>
      <c r="F118" s="6">
        <v>1596</v>
      </c>
    </row>
    <row r="119" spans="1:6" ht="14.45" customHeight="1" x14ac:dyDescent="0.2">
      <c r="A119" s="183" t="s">
        <v>123</v>
      </c>
      <c r="B119" s="5">
        <v>461.8</v>
      </c>
      <c r="C119" s="5">
        <v>401</v>
      </c>
      <c r="D119" s="5">
        <v>592</v>
      </c>
      <c r="E119" s="5">
        <v>450</v>
      </c>
      <c r="F119" s="6">
        <v>1904.8</v>
      </c>
    </row>
    <row r="120" spans="1:6" ht="14.45" customHeight="1" x14ac:dyDescent="0.2">
      <c r="A120" s="183" t="s">
        <v>124</v>
      </c>
      <c r="B120" s="7">
        <v>701</v>
      </c>
      <c r="C120" s="7">
        <v>160</v>
      </c>
      <c r="D120" s="7">
        <v>168</v>
      </c>
      <c r="E120" s="7">
        <v>445</v>
      </c>
      <c r="F120" s="6">
        <v>1474</v>
      </c>
    </row>
    <row r="121" spans="1:6" ht="14.45" customHeight="1" x14ac:dyDescent="0.2">
      <c r="A121" s="183" t="s">
        <v>125</v>
      </c>
      <c r="B121" s="5">
        <v>1120</v>
      </c>
      <c r="C121" s="5">
        <v>130</v>
      </c>
      <c r="D121" s="5">
        <v>159</v>
      </c>
      <c r="E121" s="5">
        <v>220</v>
      </c>
      <c r="F121" s="6">
        <v>1629</v>
      </c>
    </row>
    <row r="122" spans="1:6" ht="14.45" customHeight="1" x14ac:dyDescent="0.2">
      <c r="A122" s="183" t="s">
        <v>126</v>
      </c>
      <c r="B122" s="7">
        <v>1190</v>
      </c>
      <c r="C122" s="7">
        <v>313</v>
      </c>
      <c r="D122" s="7">
        <v>777</v>
      </c>
      <c r="E122" s="7">
        <v>49</v>
      </c>
      <c r="F122" s="6">
        <v>2329</v>
      </c>
    </row>
    <row r="123" spans="1:6" ht="14.45" customHeight="1" x14ac:dyDescent="0.2">
      <c r="A123" s="183" t="s">
        <v>127</v>
      </c>
      <c r="B123" s="5">
        <v>1932.5</v>
      </c>
      <c r="C123" s="5">
        <v>233</v>
      </c>
      <c r="D123" s="5">
        <v>445</v>
      </c>
      <c r="E123" s="5">
        <v>130</v>
      </c>
      <c r="F123" s="6">
        <v>2740.5</v>
      </c>
    </row>
    <row r="124" spans="1:6" ht="14.45" customHeight="1" x14ac:dyDescent="0.2">
      <c r="A124" s="183" t="s">
        <v>128</v>
      </c>
      <c r="B124" s="7">
        <v>3285</v>
      </c>
      <c r="C124" s="7">
        <v>1440</v>
      </c>
      <c r="D124" s="7">
        <v>697</v>
      </c>
      <c r="E124" s="7">
        <v>218</v>
      </c>
      <c r="F124" s="6">
        <v>5640</v>
      </c>
    </row>
    <row r="125" spans="1:6" ht="14.45" customHeight="1" x14ac:dyDescent="0.2">
      <c r="A125" s="183" t="s">
        <v>129</v>
      </c>
      <c r="B125" s="5">
        <v>1590</v>
      </c>
      <c r="C125" s="5">
        <v>907</v>
      </c>
      <c r="D125" s="5">
        <v>937</v>
      </c>
      <c r="E125" s="5">
        <v>208</v>
      </c>
      <c r="F125" s="6">
        <v>3642</v>
      </c>
    </row>
    <row r="126" spans="1:6" ht="14.45" customHeight="1" x14ac:dyDescent="0.2">
      <c r="A126" s="183" t="s">
        <v>130</v>
      </c>
      <c r="B126" s="7">
        <v>2315</v>
      </c>
      <c r="C126" s="7">
        <v>1696</v>
      </c>
      <c r="D126" s="7">
        <v>1097</v>
      </c>
      <c r="E126" s="7">
        <v>837</v>
      </c>
      <c r="F126" s="6">
        <v>5945</v>
      </c>
    </row>
    <row r="127" spans="1:6" ht="14.45" customHeight="1" x14ac:dyDescent="0.2">
      <c r="A127" s="183" t="s">
        <v>131</v>
      </c>
      <c r="B127" s="5">
        <v>1548</v>
      </c>
      <c r="C127" s="5">
        <v>515</v>
      </c>
      <c r="D127" s="5">
        <v>1083</v>
      </c>
      <c r="E127" s="5">
        <v>265</v>
      </c>
      <c r="F127" s="6">
        <v>3411</v>
      </c>
    </row>
    <row r="128" spans="1:6" ht="14.45" customHeight="1" x14ac:dyDescent="0.2">
      <c r="A128" s="183" t="s">
        <v>132</v>
      </c>
      <c r="B128" s="7">
        <v>913</v>
      </c>
      <c r="C128" s="7">
        <v>1200</v>
      </c>
      <c r="D128" s="7">
        <v>756</v>
      </c>
      <c r="E128" s="7">
        <v>255</v>
      </c>
      <c r="F128" s="6">
        <v>3124</v>
      </c>
    </row>
    <row r="129" spans="1:6" ht="14.45" customHeight="1" x14ac:dyDescent="0.2">
      <c r="A129" s="195">
        <v>2017</v>
      </c>
      <c r="B129" s="46">
        <v>16021.3</v>
      </c>
      <c r="C129" s="46">
        <v>8650</v>
      </c>
      <c r="D129" s="46">
        <v>8086</v>
      </c>
      <c r="E129" s="46">
        <v>3453</v>
      </c>
      <c r="F129" s="93">
        <v>36210.300000000003</v>
      </c>
    </row>
    <row r="130" spans="1:6" ht="14.45" customHeight="1" x14ac:dyDescent="0.2">
      <c r="A130" s="402"/>
      <c r="B130" s="50"/>
      <c r="C130" s="50"/>
      <c r="D130" s="50"/>
      <c r="E130" s="50"/>
      <c r="F130" s="93"/>
    </row>
    <row r="131" spans="1:6" ht="14.45" customHeight="1" x14ac:dyDescent="0.2">
      <c r="A131" s="184">
        <v>42370</v>
      </c>
      <c r="B131" s="5">
        <v>1230</v>
      </c>
      <c r="C131" s="5">
        <v>1505</v>
      </c>
      <c r="D131" s="5">
        <v>100</v>
      </c>
      <c r="E131" s="5">
        <v>316</v>
      </c>
      <c r="F131" s="6">
        <f t="shared" ref="F131:F157" si="0">SUM(B131:E131)</f>
        <v>3151</v>
      </c>
    </row>
    <row r="132" spans="1:6" ht="14.45" customHeight="1" x14ac:dyDescent="0.2">
      <c r="A132" s="184">
        <v>42401</v>
      </c>
      <c r="B132" s="7">
        <v>1697</v>
      </c>
      <c r="C132" s="7">
        <v>843</v>
      </c>
      <c r="D132" s="7">
        <v>140</v>
      </c>
      <c r="E132" s="7">
        <v>806</v>
      </c>
      <c r="F132" s="6">
        <f t="shared" si="0"/>
        <v>3486</v>
      </c>
    </row>
    <row r="133" spans="1:6" ht="14.45" customHeight="1" x14ac:dyDescent="0.2">
      <c r="A133" s="184">
        <v>42430</v>
      </c>
      <c r="B133" s="5">
        <v>2401</v>
      </c>
      <c r="C133" s="5">
        <v>1954</v>
      </c>
      <c r="D133" s="5">
        <v>2075</v>
      </c>
      <c r="E133" s="5">
        <v>180</v>
      </c>
      <c r="F133" s="6">
        <f t="shared" si="0"/>
        <v>6610</v>
      </c>
    </row>
    <row r="134" spans="1:6" ht="14.45" customHeight="1" x14ac:dyDescent="0.2">
      <c r="A134" s="184">
        <v>42461</v>
      </c>
      <c r="B134" s="7">
        <v>2522</v>
      </c>
      <c r="C134" s="7">
        <v>2026</v>
      </c>
      <c r="D134" s="7">
        <v>2212</v>
      </c>
      <c r="E134" s="7">
        <v>405</v>
      </c>
      <c r="F134" s="6">
        <f t="shared" si="0"/>
        <v>7165</v>
      </c>
    </row>
    <row r="135" spans="1:6" ht="14.45" customHeight="1" x14ac:dyDescent="0.2">
      <c r="A135" s="184">
        <v>42491</v>
      </c>
      <c r="B135" s="5">
        <v>1064</v>
      </c>
      <c r="C135" s="5">
        <v>2039</v>
      </c>
      <c r="D135" s="5">
        <v>1189</v>
      </c>
      <c r="E135" s="5">
        <v>202</v>
      </c>
      <c r="F135" s="6">
        <f t="shared" si="0"/>
        <v>4494</v>
      </c>
    </row>
    <row r="136" spans="1:6" ht="14.45" customHeight="1" x14ac:dyDescent="0.2">
      <c r="A136" s="184">
        <v>42522</v>
      </c>
      <c r="B136" s="7">
        <v>3836</v>
      </c>
      <c r="C136" s="7">
        <v>2535</v>
      </c>
      <c r="D136" s="7">
        <v>2370</v>
      </c>
      <c r="E136" s="7">
        <v>150</v>
      </c>
      <c r="F136" s="6">
        <f t="shared" si="0"/>
        <v>8891</v>
      </c>
    </row>
    <row r="137" spans="1:6" ht="14.45" customHeight="1" x14ac:dyDescent="0.2">
      <c r="A137" s="184">
        <v>42552</v>
      </c>
      <c r="B137" s="5">
        <v>2445</v>
      </c>
      <c r="C137" s="5">
        <v>2189</v>
      </c>
      <c r="D137" s="5">
        <v>1254</v>
      </c>
      <c r="E137" s="5">
        <v>25</v>
      </c>
      <c r="F137" s="6">
        <f t="shared" si="0"/>
        <v>5913</v>
      </c>
    </row>
    <row r="138" spans="1:6" ht="14.45" customHeight="1" x14ac:dyDescent="0.2">
      <c r="A138" s="184">
        <v>42583</v>
      </c>
      <c r="B138" s="7">
        <v>3982</v>
      </c>
      <c r="C138" s="7">
        <v>2188</v>
      </c>
      <c r="D138" s="7">
        <v>2247</v>
      </c>
      <c r="E138" s="7">
        <v>230</v>
      </c>
      <c r="F138" s="6">
        <f t="shared" si="0"/>
        <v>8647</v>
      </c>
    </row>
    <row r="139" spans="1:6" ht="14.45" customHeight="1" x14ac:dyDescent="0.2">
      <c r="A139" s="184">
        <v>42614</v>
      </c>
      <c r="B139" s="5">
        <v>3371</v>
      </c>
      <c r="C139" s="5">
        <v>2520.5</v>
      </c>
      <c r="D139" s="5">
        <v>1329</v>
      </c>
      <c r="E139" s="5">
        <v>193</v>
      </c>
      <c r="F139" s="6">
        <f t="shared" si="0"/>
        <v>7413.5</v>
      </c>
    </row>
    <row r="140" spans="1:6" ht="14.45" customHeight="1" x14ac:dyDescent="0.2">
      <c r="A140" s="184">
        <v>42644</v>
      </c>
      <c r="B140" s="7">
        <v>1610</v>
      </c>
      <c r="C140" s="7">
        <v>1437</v>
      </c>
      <c r="D140" s="7">
        <v>785</v>
      </c>
      <c r="E140" s="7">
        <v>207</v>
      </c>
      <c r="F140" s="6">
        <f t="shared" si="0"/>
        <v>4039</v>
      </c>
    </row>
    <row r="141" spans="1:6" ht="14.45" customHeight="1" x14ac:dyDescent="0.2">
      <c r="A141" s="184">
        <v>42675</v>
      </c>
      <c r="B141" s="5">
        <v>1188</v>
      </c>
      <c r="C141" s="5">
        <v>2862</v>
      </c>
      <c r="D141" s="5">
        <v>821</v>
      </c>
      <c r="E141" s="5">
        <v>223</v>
      </c>
      <c r="F141" s="6">
        <f t="shared" si="0"/>
        <v>5094</v>
      </c>
    </row>
    <row r="142" spans="1:6" ht="14.45" customHeight="1" x14ac:dyDescent="0.2">
      <c r="A142" s="184">
        <v>42705</v>
      </c>
      <c r="B142" s="7">
        <v>1764.75</v>
      </c>
      <c r="C142" s="7">
        <v>1931.5</v>
      </c>
      <c r="D142" s="7">
        <v>1007.265</v>
      </c>
      <c r="E142" s="7">
        <v>106</v>
      </c>
      <c r="F142" s="6">
        <f t="shared" si="0"/>
        <v>4809.5150000000003</v>
      </c>
    </row>
    <row r="143" spans="1:6" ht="14.45" customHeight="1" x14ac:dyDescent="0.2">
      <c r="A143" s="195">
        <v>2016</v>
      </c>
      <c r="B143" s="6">
        <f>SUM(B131:B142)</f>
        <v>27110.75</v>
      </c>
      <c r="C143" s="6">
        <f t="shared" ref="C143:E143" si="1">SUM(C131:C142)</f>
        <v>24030</v>
      </c>
      <c r="D143" s="6">
        <f t="shared" si="1"/>
        <v>15529.264999999999</v>
      </c>
      <c r="E143" s="6">
        <f t="shared" si="1"/>
        <v>3043</v>
      </c>
      <c r="F143" s="6">
        <f t="shared" si="0"/>
        <v>69713.014999999999</v>
      </c>
    </row>
    <row r="144" spans="1:6" ht="14.45" customHeight="1" x14ac:dyDescent="0.2">
      <c r="A144" s="402"/>
      <c r="B144" s="50"/>
      <c r="C144" s="50"/>
      <c r="D144" s="50"/>
      <c r="E144" s="50"/>
      <c r="F144" s="93"/>
    </row>
    <row r="145" spans="1:6" ht="14.45" customHeight="1" x14ac:dyDescent="0.2">
      <c r="A145" s="184">
        <v>42005</v>
      </c>
      <c r="B145" s="5">
        <v>2593.5</v>
      </c>
      <c r="C145" s="5">
        <v>316</v>
      </c>
      <c r="D145" s="5">
        <v>775</v>
      </c>
      <c r="E145" s="5">
        <v>90</v>
      </c>
      <c r="F145" s="6">
        <f t="shared" si="0"/>
        <v>3774.5</v>
      </c>
    </row>
    <row r="146" spans="1:6" ht="14.45" customHeight="1" x14ac:dyDescent="0.2">
      <c r="A146" s="184">
        <v>42036</v>
      </c>
      <c r="B146" s="7">
        <v>5331</v>
      </c>
      <c r="C146" s="7">
        <v>6338</v>
      </c>
      <c r="D146" s="7">
        <v>976</v>
      </c>
      <c r="E146" s="7">
        <v>160</v>
      </c>
      <c r="F146" s="6">
        <f t="shared" si="0"/>
        <v>12805</v>
      </c>
    </row>
    <row r="147" spans="1:6" ht="14.45" customHeight="1" x14ac:dyDescent="0.2">
      <c r="A147" s="184">
        <v>42064</v>
      </c>
      <c r="B147" s="5">
        <v>7342</v>
      </c>
      <c r="C147" s="5">
        <v>1788.5</v>
      </c>
      <c r="D147" s="5">
        <v>1090</v>
      </c>
      <c r="E147" s="5">
        <v>2934</v>
      </c>
      <c r="F147" s="6">
        <f t="shared" si="0"/>
        <v>13154.5</v>
      </c>
    </row>
    <row r="148" spans="1:6" ht="14.45" customHeight="1" x14ac:dyDescent="0.2">
      <c r="A148" s="184">
        <v>42095</v>
      </c>
      <c r="B148" s="7">
        <v>3243</v>
      </c>
      <c r="C148" s="7">
        <v>1860</v>
      </c>
      <c r="D148" s="7">
        <v>280</v>
      </c>
      <c r="E148" s="7">
        <v>1952</v>
      </c>
      <c r="F148" s="6">
        <f t="shared" si="0"/>
        <v>7335</v>
      </c>
    </row>
    <row r="149" spans="1:6" ht="14.45" customHeight="1" x14ac:dyDescent="0.2">
      <c r="A149" s="184">
        <v>42125</v>
      </c>
      <c r="B149" s="5">
        <v>3834</v>
      </c>
      <c r="C149" s="5">
        <v>1241</v>
      </c>
      <c r="D149" s="5">
        <v>220</v>
      </c>
      <c r="E149" s="5">
        <v>842</v>
      </c>
      <c r="F149" s="6">
        <f t="shared" si="0"/>
        <v>6137</v>
      </c>
    </row>
    <row r="150" spans="1:6" ht="14.45" customHeight="1" x14ac:dyDescent="0.2">
      <c r="A150" s="184">
        <v>42156</v>
      </c>
      <c r="B150" s="7">
        <v>4804</v>
      </c>
      <c r="C150" s="7">
        <v>606</v>
      </c>
      <c r="D150" s="7">
        <v>1580</v>
      </c>
      <c r="E150" s="7">
        <v>2371</v>
      </c>
      <c r="F150" s="6">
        <f t="shared" si="0"/>
        <v>9361</v>
      </c>
    </row>
    <row r="151" spans="1:6" ht="14.45" customHeight="1" x14ac:dyDescent="0.2">
      <c r="A151" s="184">
        <v>42186</v>
      </c>
      <c r="B151" s="5">
        <v>1890</v>
      </c>
      <c r="C151" s="5">
        <v>175</v>
      </c>
      <c r="D151" s="5">
        <v>365</v>
      </c>
      <c r="E151" s="5">
        <v>1999</v>
      </c>
      <c r="F151" s="6">
        <f t="shared" si="0"/>
        <v>4429</v>
      </c>
    </row>
    <row r="152" spans="1:6" ht="14.45" customHeight="1" x14ac:dyDescent="0.2">
      <c r="A152" s="184">
        <v>42217</v>
      </c>
      <c r="B152" s="7">
        <v>1475</v>
      </c>
      <c r="C152" s="7">
        <v>952.4</v>
      </c>
      <c r="D152" s="7">
        <v>555</v>
      </c>
      <c r="E152" s="7">
        <v>1118</v>
      </c>
      <c r="F152" s="6">
        <f t="shared" si="0"/>
        <v>4100.3999999999996</v>
      </c>
    </row>
    <row r="153" spans="1:6" ht="14.45" customHeight="1" x14ac:dyDescent="0.2">
      <c r="A153" s="184">
        <v>42248</v>
      </c>
      <c r="B153" s="5">
        <v>1767</v>
      </c>
      <c r="C153" s="5">
        <v>70</v>
      </c>
      <c r="D153" s="5">
        <v>15</v>
      </c>
      <c r="E153" s="5">
        <v>315</v>
      </c>
      <c r="F153" s="6">
        <f t="shared" si="0"/>
        <v>2167</v>
      </c>
    </row>
    <row r="154" spans="1:6" ht="14.45" customHeight="1" x14ac:dyDescent="0.2">
      <c r="A154" s="184">
        <v>42278</v>
      </c>
      <c r="B154" s="7">
        <v>2514</v>
      </c>
      <c r="C154" s="7">
        <v>932</v>
      </c>
      <c r="D154" s="7">
        <v>15</v>
      </c>
      <c r="E154" s="7">
        <v>1219</v>
      </c>
      <c r="F154" s="6">
        <f t="shared" si="0"/>
        <v>4680</v>
      </c>
    </row>
    <row r="155" spans="1:6" ht="14.45" customHeight="1" x14ac:dyDescent="0.2">
      <c r="A155" s="184">
        <v>42309</v>
      </c>
      <c r="B155" s="5">
        <v>1065</v>
      </c>
      <c r="C155" s="5">
        <v>490</v>
      </c>
      <c r="D155" s="5">
        <v>15</v>
      </c>
      <c r="E155" s="5">
        <v>221</v>
      </c>
      <c r="F155" s="6">
        <f>SUM(B155:E155)</f>
        <v>1791</v>
      </c>
    </row>
    <row r="156" spans="1:6" ht="14.45" customHeight="1" x14ac:dyDescent="0.2">
      <c r="A156" s="184">
        <v>42339</v>
      </c>
      <c r="B156" s="7">
        <v>1930</v>
      </c>
      <c r="C156" s="7">
        <v>2421</v>
      </c>
      <c r="D156" s="7">
        <v>30</v>
      </c>
      <c r="E156" s="7">
        <v>864</v>
      </c>
      <c r="F156" s="6">
        <f>SUM(B156:E156)</f>
        <v>5245</v>
      </c>
    </row>
    <row r="157" spans="1:6" ht="14.45" customHeight="1" x14ac:dyDescent="0.2">
      <c r="A157" s="195" t="s">
        <v>146</v>
      </c>
      <c r="B157" s="6">
        <f>SUM(B145:B156)</f>
        <v>37788.5</v>
      </c>
      <c r="C157" s="6">
        <f t="shared" ref="C157:E157" si="2">SUM(C145:C156)</f>
        <v>17189.900000000001</v>
      </c>
      <c r="D157" s="6">
        <f t="shared" si="2"/>
        <v>5916</v>
      </c>
      <c r="E157" s="6">
        <f t="shared" si="2"/>
        <v>14085</v>
      </c>
      <c r="F157" s="6">
        <f t="shared" si="0"/>
        <v>74979.399999999994</v>
      </c>
    </row>
    <row r="158" spans="1:6" ht="14.45" customHeight="1" x14ac:dyDescent="0.2">
      <c r="A158" s="401"/>
      <c r="B158" s="50"/>
      <c r="C158" s="50"/>
      <c r="D158" s="50"/>
      <c r="E158" s="50"/>
      <c r="F158" s="93"/>
    </row>
    <row r="159" spans="1:6" ht="14.45" customHeight="1" x14ac:dyDescent="0.2">
      <c r="A159" s="184">
        <v>41640</v>
      </c>
      <c r="B159" s="5">
        <v>3665</v>
      </c>
      <c r="C159" s="5">
        <v>2540</v>
      </c>
      <c r="D159" s="5">
        <v>145</v>
      </c>
      <c r="E159" s="5">
        <v>230</v>
      </c>
      <c r="F159" s="6">
        <f t="shared" ref="F159:F170" si="3">SUM(B159:E159)</f>
        <v>6580</v>
      </c>
    </row>
    <row r="160" spans="1:6" ht="14.45" customHeight="1" x14ac:dyDescent="0.2">
      <c r="A160" s="184">
        <v>41671</v>
      </c>
      <c r="B160" s="7">
        <v>5027</v>
      </c>
      <c r="C160" s="7">
        <v>4150</v>
      </c>
      <c r="D160" s="7">
        <v>358.7</v>
      </c>
      <c r="E160" s="7">
        <v>240</v>
      </c>
      <c r="F160" s="6">
        <f t="shared" si="3"/>
        <v>9775.7000000000007</v>
      </c>
    </row>
    <row r="161" spans="1:6" ht="14.45" customHeight="1" x14ac:dyDescent="0.2">
      <c r="A161" s="184">
        <v>41699</v>
      </c>
      <c r="B161" s="5">
        <v>9385</v>
      </c>
      <c r="C161" s="5">
        <v>2940</v>
      </c>
      <c r="D161" s="5">
        <v>1930</v>
      </c>
      <c r="E161" s="5">
        <v>1315</v>
      </c>
      <c r="F161" s="6">
        <f t="shared" si="3"/>
        <v>15570</v>
      </c>
    </row>
    <row r="162" spans="1:6" ht="14.45" customHeight="1" x14ac:dyDescent="0.2">
      <c r="A162" s="184">
        <v>41730</v>
      </c>
      <c r="B162" s="7">
        <v>7311</v>
      </c>
      <c r="C162" s="7">
        <v>1308</v>
      </c>
      <c r="D162" s="7">
        <v>1770</v>
      </c>
      <c r="E162" s="7">
        <v>180</v>
      </c>
      <c r="F162" s="6">
        <f t="shared" si="3"/>
        <v>10569</v>
      </c>
    </row>
    <row r="163" spans="1:6" ht="14.45" customHeight="1" x14ac:dyDescent="0.2">
      <c r="A163" s="184">
        <v>41760</v>
      </c>
      <c r="B163" s="5">
        <v>5875</v>
      </c>
      <c r="C163" s="5">
        <v>1486</v>
      </c>
      <c r="D163" s="5">
        <v>585</v>
      </c>
      <c r="E163" s="5">
        <v>30</v>
      </c>
      <c r="F163" s="6">
        <f t="shared" si="3"/>
        <v>7976</v>
      </c>
    </row>
    <row r="164" spans="1:6" ht="14.45" customHeight="1" x14ac:dyDescent="0.2">
      <c r="A164" s="184">
        <v>41791</v>
      </c>
      <c r="B164" s="7">
        <v>5422.5</v>
      </c>
      <c r="C164" s="7">
        <v>2491</v>
      </c>
      <c r="D164" s="7">
        <v>2212.5</v>
      </c>
      <c r="E164" s="7">
        <v>55</v>
      </c>
      <c r="F164" s="6">
        <f t="shared" si="3"/>
        <v>10181</v>
      </c>
    </row>
    <row r="165" spans="1:6" ht="14.45" customHeight="1" x14ac:dyDescent="0.2">
      <c r="A165" s="184">
        <v>41821</v>
      </c>
      <c r="B165" s="5">
        <v>4062.5</v>
      </c>
      <c r="C165" s="5">
        <v>3238</v>
      </c>
      <c r="D165" s="5">
        <v>1595</v>
      </c>
      <c r="E165" s="5">
        <v>115</v>
      </c>
      <c r="F165" s="6">
        <f t="shared" si="3"/>
        <v>9010.5</v>
      </c>
    </row>
    <row r="166" spans="1:6" ht="14.45" customHeight="1" x14ac:dyDescent="0.2">
      <c r="A166" s="184">
        <v>41852</v>
      </c>
      <c r="B166" s="7">
        <v>3124</v>
      </c>
      <c r="C166" s="7">
        <v>1685.5</v>
      </c>
      <c r="D166" s="7">
        <v>5545</v>
      </c>
      <c r="E166" s="7">
        <v>75</v>
      </c>
      <c r="F166" s="6">
        <f t="shared" si="3"/>
        <v>10429.5</v>
      </c>
    </row>
    <row r="167" spans="1:6" ht="14.45" customHeight="1" x14ac:dyDescent="0.2">
      <c r="A167" s="184">
        <v>41883</v>
      </c>
      <c r="B167" s="5">
        <v>3415</v>
      </c>
      <c r="C167" s="5">
        <v>6917</v>
      </c>
      <c r="D167" s="5">
        <v>3757</v>
      </c>
      <c r="E167" s="5">
        <v>15</v>
      </c>
      <c r="F167" s="6">
        <f t="shared" si="3"/>
        <v>14104</v>
      </c>
    </row>
    <row r="168" spans="1:6" ht="14.45" customHeight="1" x14ac:dyDescent="0.2">
      <c r="A168" s="184">
        <v>41913</v>
      </c>
      <c r="B168" s="7">
        <v>2333</v>
      </c>
      <c r="C168" s="7">
        <v>987</v>
      </c>
      <c r="D168" s="7">
        <v>1344</v>
      </c>
      <c r="E168" s="7">
        <v>75</v>
      </c>
      <c r="F168" s="6">
        <f t="shared" si="3"/>
        <v>4739</v>
      </c>
    </row>
    <row r="169" spans="1:6" ht="14.45" customHeight="1" x14ac:dyDescent="0.2">
      <c r="A169" s="184">
        <v>41944</v>
      </c>
      <c r="B169" s="5">
        <v>2415</v>
      </c>
      <c r="C169" s="5">
        <v>631</v>
      </c>
      <c r="D169" s="5">
        <v>466</v>
      </c>
      <c r="E169" s="5">
        <v>50</v>
      </c>
      <c r="F169" s="6">
        <f t="shared" si="3"/>
        <v>3562</v>
      </c>
    </row>
    <row r="170" spans="1:6" ht="14.45" customHeight="1" x14ac:dyDescent="0.2">
      <c r="A170" s="184">
        <v>41974</v>
      </c>
      <c r="B170" s="7">
        <v>4189</v>
      </c>
      <c r="C170" s="7">
        <v>3739.5</v>
      </c>
      <c r="D170" s="7">
        <v>3794.5</v>
      </c>
      <c r="E170" s="7">
        <v>405</v>
      </c>
      <c r="F170" s="6">
        <f t="shared" si="3"/>
        <v>12128</v>
      </c>
    </row>
    <row r="171" spans="1:6" ht="14.45" customHeight="1" x14ac:dyDescent="0.2">
      <c r="A171" s="195" t="s">
        <v>147</v>
      </c>
      <c r="B171" s="6">
        <f>SUM(B159:B170)</f>
        <v>56224</v>
      </c>
      <c r="C171" s="6">
        <f>SUM(C159:C170)</f>
        <v>32113</v>
      </c>
      <c r="D171" s="6">
        <f>SUM(D159:D170)</f>
        <v>23502.7</v>
      </c>
      <c r="E171" s="6">
        <f>SUM(E159:E170)</f>
        <v>2785</v>
      </c>
      <c r="F171" s="6">
        <f>SUM(B171:E171)</f>
        <v>114624.7</v>
      </c>
    </row>
    <row r="172" spans="1:6" ht="14.45" customHeight="1" x14ac:dyDescent="0.2">
      <c r="A172" s="401"/>
      <c r="B172" s="50"/>
      <c r="C172" s="50"/>
      <c r="D172" s="50"/>
      <c r="E172" s="50"/>
      <c r="F172" s="93"/>
    </row>
    <row r="173" spans="1:6" ht="14.45" customHeight="1" x14ac:dyDescent="0.2">
      <c r="A173" s="184">
        <v>41275</v>
      </c>
      <c r="B173" s="5">
        <v>4086</v>
      </c>
      <c r="C173" s="5">
        <v>7445</v>
      </c>
      <c r="D173" s="5">
        <v>1477</v>
      </c>
      <c r="E173" s="5">
        <v>175</v>
      </c>
      <c r="F173" s="6">
        <f t="shared" ref="F173:F184" si="4">SUM(B173:E173)</f>
        <v>13183</v>
      </c>
    </row>
    <row r="174" spans="1:6" ht="14.45" customHeight="1" x14ac:dyDescent="0.2">
      <c r="A174" s="184">
        <v>41306</v>
      </c>
      <c r="B174" s="7">
        <v>8000</v>
      </c>
      <c r="C174" s="7">
        <v>4975</v>
      </c>
      <c r="D174" s="7">
        <v>1561</v>
      </c>
      <c r="E174" s="7">
        <v>360</v>
      </c>
      <c r="F174" s="6">
        <f t="shared" si="4"/>
        <v>14896</v>
      </c>
    </row>
    <row r="175" spans="1:6" ht="14.45" customHeight="1" x14ac:dyDescent="0.2">
      <c r="A175" s="184">
        <v>41334</v>
      </c>
      <c r="B175" s="5">
        <v>4225</v>
      </c>
      <c r="C175" s="5">
        <v>2127</v>
      </c>
      <c r="D175" s="5">
        <v>1325</v>
      </c>
      <c r="E175" s="5">
        <v>355</v>
      </c>
      <c r="F175" s="6">
        <f t="shared" si="4"/>
        <v>8032</v>
      </c>
    </row>
    <row r="176" spans="1:6" ht="14.45" customHeight="1" x14ac:dyDescent="0.2">
      <c r="A176" s="184">
        <v>41365</v>
      </c>
      <c r="B176" s="7">
        <v>8855</v>
      </c>
      <c r="C176" s="7">
        <v>1620</v>
      </c>
      <c r="D176" s="7">
        <v>1678</v>
      </c>
      <c r="E176" s="7">
        <v>870</v>
      </c>
      <c r="F176" s="6">
        <f t="shared" si="4"/>
        <v>13023</v>
      </c>
    </row>
    <row r="177" spans="1:6" ht="14.45" customHeight="1" x14ac:dyDescent="0.2">
      <c r="A177" s="184">
        <v>41395</v>
      </c>
      <c r="B177" s="5">
        <v>3440</v>
      </c>
      <c r="C177" s="5">
        <v>1272</v>
      </c>
      <c r="D177" s="5">
        <v>2768</v>
      </c>
      <c r="E177" s="5">
        <v>850</v>
      </c>
      <c r="F177" s="6">
        <f t="shared" si="4"/>
        <v>8330</v>
      </c>
    </row>
    <row r="178" spans="1:6" ht="14.45" customHeight="1" x14ac:dyDescent="0.2">
      <c r="A178" s="184">
        <v>41426</v>
      </c>
      <c r="B178" s="7">
        <v>16502.5</v>
      </c>
      <c r="C178" s="7">
        <v>2026</v>
      </c>
      <c r="D178" s="7">
        <v>4398</v>
      </c>
      <c r="E178" s="7">
        <v>440</v>
      </c>
      <c r="F178" s="6">
        <f t="shared" si="4"/>
        <v>23366.5</v>
      </c>
    </row>
    <row r="179" spans="1:6" ht="14.45" customHeight="1" x14ac:dyDescent="0.2">
      <c r="A179" s="184">
        <v>41456</v>
      </c>
      <c r="B179" s="5">
        <v>2430.6</v>
      </c>
      <c r="C179" s="5">
        <v>2203</v>
      </c>
      <c r="D179" s="5">
        <v>1161</v>
      </c>
      <c r="E179" s="5">
        <v>330</v>
      </c>
      <c r="F179" s="6">
        <f t="shared" si="4"/>
        <v>6124.6</v>
      </c>
    </row>
    <row r="180" spans="1:6" ht="14.45" customHeight="1" x14ac:dyDescent="0.2">
      <c r="A180" s="184">
        <v>41487</v>
      </c>
      <c r="B180" s="7">
        <v>570</v>
      </c>
      <c r="C180" s="7">
        <v>4153</v>
      </c>
      <c r="D180" s="7">
        <v>98.5</v>
      </c>
      <c r="E180" s="7">
        <v>115</v>
      </c>
      <c r="F180" s="6">
        <f t="shared" si="4"/>
        <v>4936.5</v>
      </c>
    </row>
    <row r="181" spans="1:6" ht="14.45" customHeight="1" x14ac:dyDescent="0.2">
      <c r="A181" s="184">
        <v>41518</v>
      </c>
      <c r="B181" s="5">
        <v>1512</v>
      </c>
      <c r="C181" s="5">
        <v>2713</v>
      </c>
      <c r="D181" s="5">
        <v>105</v>
      </c>
      <c r="E181" s="5">
        <v>15</v>
      </c>
      <c r="F181" s="6">
        <f t="shared" si="4"/>
        <v>4345</v>
      </c>
    </row>
    <row r="182" spans="1:6" ht="14.45" customHeight="1" x14ac:dyDescent="0.2">
      <c r="A182" s="184">
        <v>41548</v>
      </c>
      <c r="B182" s="7">
        <v>375</v>
      </c>
      <c r="C182" s="7">
        <v>2538</v>
      </c>
      <c r="D182" s="7">
        <v>75</v>
      </c>
      <c r="E182" s="7">
        <v>75</v>
      </c>
      <c r="F182" s="6">
        <f t="shared" si="4"/>
        <v>3063</v>
      </c>
    </row>
    <row r="183" spans="1:6" ht="14.45" customHeight="1" x14ac:dyDescent="0.2">
      <c r="A183" s="184">
        <v>41579</v>
      </c>
      <c r="B183" s="5">
        <v>275</v>
      </c>
      <c r="C183" s="5">
        <v>15</v>
      </c>
      <c r="D183" s="5">
        <v>0</v>
      </c>
      <c r="E183" s="5">
        <v>255</v>
      </c>
      <c r="F183" s="6">
        <f t="shared" si="4"/>
        <v>545</v>
      </c>
    </row>
    <row r="184" spans="1:6" ht="14.45" customHeight="1" x14ac:dyDescent="0.2">
      <c r="A184" s="184">
        <v>41609</v>
      </c>
      <c r="B184" s="7">
        <v>1337</v>
      </c>
      <c r="C184" s="7">
        <v>2845</v>
      </c>
      <c r="D184" s="7">
        <v>4457</v>
      </c>
      <c r="E184" s="7">
        <v>330</v>
      </c>
      <c r="F184" s="6">
        <f t="shared" si="4"/>
        <v>8969</v>
      </c>
    </row>
    <row r="185" spans="1:6" ht="14.45" customHeight="1" x14ac:dyDescent="0.2">
      <c r="A185" s="195" t="s">
        <v>136</v>
      </c>
      <c r="B185" s="6">
        <f>SUM(B173:B184)</f>
        <v>51608.1</v>
      </c>
      <c r="C185" s="6">
        <f>SUM(C173:C184)</f>
        <v>33932</v>
      </c>
      <c r="D185" s="6">
        <f>SUM(D173:D184)</f>
        <v>19103.5</v>
      </c>
      <c r="E185" s="6">
        <f>SUM(E173:E184)</f>
        <v>4170</v>
      </c>
      <c r="F185" s="6">
        <f>SUM(B185:E185)</f>
        <v>108813.6</v>
      </c>
    </row>
    <row r="186" spans="1:6" ht="14.45" customHeight="1" x14ac:dyDescent="0.2">
      <c r="A186" s="401"/>
      <c r="B186" s="50"/>
      <c r="C186" s="50"/>
      <c r="D186" s="50"/>
      <c r="E186" s="50"/>
      <c r="F186" s="93"/>
    </row>
    <row r="187" spans="1:6" ht="14.45" customHeight="1" x14ac:dyDescent="0.2">
      <c r="A187" s="184">
        <v>40909</v>
      </c>
      <c r="B187" s="5">
        <v>4275</v>
      </c>
      <c r="C187" s="5">
        <v>1840</v>
      </c>
      <c r="D187" s="5">
        <v>1425</v>
      </c>
      <c r="E187" s="5">
        <v>1510</v>
      </c>
      <c r="F187" s="6">
        <f t="shared" ref="F187:F198" si="5">SUM(B187:E187)</f>
        <v>9050</v>
      </c>
    </row>
    <row r="188" spans="1:6" ht="14.45" customHeight="1" x14ac:dyDescent="0.2">
      <c r="A188" s="184">
        <v>40940</v>
      </c>
      <c r="B188" s="7">
        <v>17672</v>
      </c>
      <c r="C188" s="7">
        <v>3342</v>
      </c>
      <c r="D188" s="7">
        <v>110</v>
      </c>
      <c r="E188" s="7">
        <v>1112.5</v>
      </c>
      <c r="F188" s="6">
        <f t="shared" si="5"/>
        <v>22236.5</v>
      </c>
    </row>
    <row r="189" spans="1:6" ht="14.45" customHeight="1" x14ac:dyDescent="0.2">
      <c r="A189" s="184">
        <v>40969</v>
      </c>
      <c r="B189" s="5">
        <v>19278.2</v>
      </c>
      <c r="C189" s="5">
        <v>3590</v>
      </c>
      <c r="D189" s="5">
        <v>540</v>
      </c>
      <c r="E189" s="5">
        <v>765</v>
      </c>
      <c r="F189" s="6">
        <f t="shared" si="5"/>
        <v>24173.200000000001</v>
      </c>
    </row>
    <row r="190" spans="1:6" ht="14.45" customHeight="1" x14ac:dyDescent="0.2">
      <c r="A190" s="184">
        <v>41000</v>
      </c>
      <c r="B190" s="7">
        <v>13277</v>
      </c>
      <c r="C190" s="7">
        <v>1096</v>
      </c>
      <c r="D190" s="7">
        <v>1481</v>
      </c>
      <c r="E190" s="7">
        <v>820</v>
      </c>
      <c r="F190" s="6">
        <f t="shared" si="5"/>
        <v>16674</v>
      </c>
    </row>
    <row r="191" spans="1:6" ht="14.45" customHeight="1" x14ac:dyDescent="0.2">
      <c r="A191" s="184">
        <v>41030</v>
      </c>
      <c r="B191" s="5">
        <v>17448</v>
      </c>
      <c r="C191" s="5">
        <v>2232.3249999999998</v>
      </c>
      <c r="D191" s="5">
        <v>1524</v>
      </c>
      <c r="E191" s="5">
        <v>360</v>
      </c>
      <c r="F191" s="6">
        <f t="shared" si="5"/>
        <v>21564.325000000001</v>
      </c>
    </row>
    <row r="192" spans="1:6" ht="14.45" customHeight="1" x14ac:dyDescent="0.2">
      <c r="A192" s="184">
        <v>41061</v>
      </c>
      <c r="B192" s="7">
        <v>15634</v>
      </c>
      <c r="C192" s="7">
        <v>1557</v>
      </c>
      <c r="D192" s="7">
        <v>1500</v>
      </c>
      <c r="E192" s="7">
        <v>500</v>
      </c>
      <c r="F192" s="6">
        <f t="shared" si="5"/>
        <v>19191</v>
      </c>
    </row>
    <row r="193" spans="1:6" ht="14.45" customHeight="1" x14ac:dyDescent="0.2">
      <c r="A193" s="184">
        <v>41091</v>
      </c>
      <c r="B193" s="5">
        <v>10773</v>
      </c>
      <c r="C193" s="5">
        <v>1583</v>
      </c>
      <c r="D193" s="5">
        <v>1775</v>
      </c>
      <c r="E193" s="5">
        <v>60</v>
      </c>
      <c r="F193" s="6">
        <f t="shared" si="5"/>
        <v>14191</v>
      </c>
    </row>
    <row r="194" spans="1:6" ht="14.45" customHeight="1" x14ac:dyDescent="0.2">
      <c r="A194" s="184">
        <v>41122</v>
      </c>
      <c r="B194" s="7">
        <v>21316</v>
      </c>
      <c r="C194" s="7">
        <v>3792.5</v>
      </c>
      <c r="D194" s="7">
        <v>855</v>
      </c>
      <c r="E194" s="7">
        <v>55</v>
      </c>
      <c r="F194" s="6">
        <f t="shared" si="5"/>
        <v>26018.5</v>
      </c>
    </row>
    <row r="195" spans="1:6" ht="14.45" customHeight="1" x14ac:dyDescent="0.2">
      <c r="A195" s="184">
        <v>41153</v>
      </c>
      <c r="B195" s="5">
        <v>8954</v>
      </c>
      <c r="C195" s="5">
        <v>2833</v>
      </c>
      <c r="D195" s="5">
        <v>225</v>
      </c>
      <c r="E195" s="5">
        <v>125</v>
      </c>
      <c r="F195" s="6">
        <f t="shared" si="5"/>
        <v>12137</v>
      </c>
    </row>
    <row r="196" spans="1:6" ht="14.45" customHeight="1" x14ac:dyDescent="0.2">
      <c r="A196" s="184">
        <v>41183</v>
      </c>
      <c r="B196" s="7">
        <v>14394</v>
      </c>
      <c r="C196" s="7">
        <v>3117.5</v>
      </c>
      <c r="D196" s="7">
        <v>745</v>
      </c>
      <c r="E196" s="7">
        <v>500</v>
      </c>
      <c r="F196" s="6">
        <f t="shared" si="5"/>
        <v>18756.5</v>
      </c>
    </row>
    <row r="197" spans="1:6" ht="14.45" customHeight="1" x14ac:dyDescent="0.2">
      <c r="A197" s="184">
        <v>41214</v>
      </c>
      <c r="B197" s="5">
        <v>6881</v>
      </c>
      <c r="C197" s="5">
        <v>7631</v>
      </c>
      <c r="D197" s="5">
        <v>844</v>
      </c>
      <c r="E197" s="5">
        <v>110</v>
      </c>
      <c r="F197" s="6">
        <f t="shared" si="5"/>
        <v>15466</v>
      </c>
    </row>
    <row r="198" spans="1:6" ht="14.45" customHeight="1" x14ac:dyDescent="0.2">
      <c r="A198" s="184">
        <v>41244</v>
      </c>
      <c r="B198" s="7">
        <v>4988</v>
      </c>
      <c r="C198" s="7">
        <v>4156</v>
      </c>
      <c r="D198" s="7">
        <v>1451.5</v>
      </c>
      <c r="E198" s="7">
        <v>342.5</v>
      </c>
      <c r="F198" s="6">
        <f t="shared" si="5"/>
        <v>10938</v>
      </c>
    </row>
    <row r="199" spans="1:6" ht="14.45" customHeight="1" x14ac:dyDescent="0.2">
      <c r="A199" s="399" t="s">
        <v>148</v>
      </c>
      <c r="B199" s="6">
        <f>SUM(B187:B198)</f>
        <v>154890.20000000001</v>
      </c>
      <c r="C199" s="6">
        <f t="shared" ref="C199:E199" si="6">SUM(C187:C198)</f>
        <v>36770.324999999997</v>
      </c>
      <c r="D199" s="6">
        <f t="shared" si="6"/>
        <v>12475.5</v>
      </c>
      <c r="E199" s="6">
        <f t="shared" si="6"/>
        <v>6260</v>
      </c>
      <c r="F199" s="6">
        <f>SUM(B199:E199)</f>
        <v>210396.02500000002</v>
      </c>
    </row>
    <row r="200" spans="1:6" ht="14.45" customHeight="1" x14ac:dyDescent="0.2">
      <c r="A200" s="401"/>
      <c r="B200" s="50"/>
      <c r="C200" s="50"/>
      <c r="D200" s="50"/>
      <c r="E200" s="50"/>
      <c r="F200" s="93"/>
    </row>
    <row r="201" spans="1:6" ht="14.45" customHeight="1" x14ac:dyDescent="0.2">
      <c r="A201" s="184">
        <v>40544</v>
      </c>
      <c r="B201" s="5">
        <v>6982.5</v>
      </c>
      <c r="C201" s="5">
        <v>1099</v>
      </c>
      <c r="D201" s="5">
        <v>1328</v>
      </c>
      <c r="E201" s="5">
        <v>60</v>
      </c>
      <c r="F201" s="6">
        <f t="shared" ref="F201:F212" si="7">SUM(B201:E201)</f>
        <v>9469.5</v>
      </c>
    </row>
    <row r="202" spans="1:6" ht="14.45" customHeight="1" x14ac:dyDescent="0.2">
      <c r="A202" s="184">
        <v>40575</v>
      </c>
      <c r="B202" s="7">
        <v>15333.245000000001</v>
      </c>
      <c r="C202" s="7">
        <v>1226</v>
      </c>
      <c r="D202" s="7">
        <v>1530</v>
      </c>
      <c r="E202" s="7">
        <v>770</v>
      </c>
      <c r="F202" s="6">
        <f t="shared" si="7"/>
        <v>18859.245000000003</v>
      </c>
    </row>
    <row r="203" spans="1:6" ht="14.45" customHeight="1" x14ac:dyDescent="0.2">
      <c r="A203" s="184">
        <v>40603</v>
      </c>
      <c r="B203" s="5">
        <v>13338</v>
      </c>
      <c r="C203" s="5">
        <v>1491</v>
      </c>
      <c r="D203" s="5">
        <v>165</v>
      </c>
      <c r="E203" s="5">
        <v>3113</v>
      </c>
      <c r="F203" s="6">
        <f t="shared" si="7"/>
        <v>18107</v>
      </c>
    </row>
    <row r="204" spans="1:6" ht="14.45" customHeight="1" x14ac:dyDescent="0.2">
      <c r="A204" s="184">
        <v>40634</v>
      </c>
      <c r="B204" s="7">
        <v>16015.16</v>
      </c>
      <c r="C204" s="7">
        <v>1810</v>
      </c>
      <c r="D204" s="7">
        <v>100</v>
      </c>
      <c r="E204" s="7">
        <v>2204</v>
      </c>
      <c r="F204" s="6">
        <f t="shared" si="7"/>
        <v>20129.16</v>
      </c>
    </row>
    <row r="205" spans="1:6" ht="14.45" customHeight="1" x14ac:dyDescent="0.2">
      <c r="A205" s="184">
        <v>40664</v>
      </c>
      <c r="B205" s="5">
        <v>6399</v>
      </c>
      <c r="C205" s="5">
        <v>3055</v>
      </c>
      <c r="D205" s="5">
        <v>75</v>
      </c>
      <c r="E205" s="5">
        <v>1352.5</v>
      </c>
      <c r="F205" s="6">
        <f t="shared" si="7"/>
        <v>10881.5</v>
      </c>
    </row>
    <row r="206" spans="1:6" ht="14.45" customHeight="1" x14ac:dyDescent="0.2">
      <c r="A206" s="184">
        <v>40695</v>
      </c>
      <c r="B206" s="7">
        <v>21999</v>
      </c>
      <c r="C206" s="7">
        <v>6740</v>
      </c>
      <c r="D206" s="7">
        <v>465</v>
      </c>
      <c r="E206" s="7">
        <v>4266</v>
      </c>
      <c r="F206" s="6">
        <f t="shared" si="7"/>
        <v>33470</v>
      </c>
    </row>
    <row r="207" spans="1:6" ht="14.45" customHeight="1" x14ac:dyDescent="0.2">
      <c r="A207" s="184">
        <v>40725</v>
      </c>
      <c r="B207" s="5">
        <v>23136.224999999999</v>
      </c>
      <c r="C207" s="5">
        <v>2227.61</v>
      </c>
      <c r="D207" s="5">
        <v>362</v>
      </c>
      <c r="E207" s="5">
        <v>1146</v>
      </c>
      <c r="F207" s="6">
        <f t="shared" si="7"/>
        <v>26871.834999999999</v>
      </c>
    </row>
    <row r="208" spans="1:6" ht="14.45" customHeight="1" x14ac:dyDescent="0.2">
      <c r="A208" s="184">
        <v>40756</v>
      </c>
      <c r="B208" s="7">
        <v>11470</v>
      </c>
      <c r="C208" s="7">
        <v>8438</v>
      </c>
      <c r="D208" s="7">
        <v>220</v>
      </c>
      <c r="E208" s="7">
        <v>2054</v>
      </c>
      <c r="F208" s="6">
        <f t="shared" si="7"/>
        <v>22182</v>
      </c>
    </row>
    <row r="209" spans="1:6" ht="14.45" customHeight="1" x14ac:dyDescent="0.2">
      <c r="A209" s="184">
        <v>40787</v>
      </c>
      <c r="B209" s="5">
        <v>18097</v>
      </c>
      <c r="C209" s="5">
        <v>5120</v>
      </c>
      <c r="D209" s="5">
        <v>270</v>
      </c>
      <c r="E209" s="5">
        <v>1898</v>
      </c>
      <c r="F209" s="6">
        <f t="shared" si="7"/>
        <v>25385</v>
      </c>
    </row>
    <row r="210" spans="1:6" ht="14.45" customHeight="1" x14ac:dyDescent="0.2">
      <c r="A210" s="184">
        <v>40817</v>
      </c>
      <c r="B210" s="7">
        <v>15083</v>
      </c>
      <c r="C210" s="7">
        <v>2445</v>
      </c>
      <c r="D210" s="7">
        <v>265</v>
      </c>
      <c r="E210" s="7">
        <v>1449</v>
      </c>
      <c r="F210" s="6">
        <f t="shared" si="7"/>
        <v>19242</v>
      </c>
    </row>
    <row r="211" spans="1:6" ht="14.45" customHeight="1" x14ac:dyDescent="0.2">
      <c r="A211" s="184">
        <v>40848</v>
      </c>
      <c r="B211" s="5">
        <v>10149</v>
      </c>
      <c r="C211" s="5">
        <v>3139</v>
      </c>
      <c r="D211" s="5">
        <v>370</v>
      </c>
      <c r="E211" s="5">
        <v>1407.5</v>
      </c>
      <c r="F211" s="6">
        <f t="shared" si="7"/>
        <v>15065.5</v>
      </c>
    </row>
    <row r="212" spans="1:6" ht="14.45" customHeight="1" x14ac:dyDescent="0.2">
      <c r="A212" s="184">
        <v>40878</v>
      </c>
      <c r="B212" s="7">
        <v>3572</v>
      </c>
      <c r="C212" s="7">
        <v>1825</v>
      </c>
      <c r="D212" s="7">
        <v>2185</v>
      </c>
      <c r="E212" s="7">
        <v>794</v>
      </c>
      <c r="F212" s="6">
        <f t="shared" si="7"/>
        <v>8376</v>
      </c>
    </row>
    <row r="213" spans="1:6" ht="14.45" customHeight="1" x14ac:dyDescent="0.2">
      <c r="A213" s="399" t="s">
        <v>137</v>
      </c>
      <c r="B213" s="6">
        <f>SUM(B201:B212)</f>
        <v>161574.13</v>
      </c>
      <c r="C213" s="6">
        <f>SUM(C201:C212)</f>
        <v>38615.61</v>
      </c>
      <c r="D213" s="6">
        <f>SUM(D201:D212)</f>
        <v>7335</v>
      </c>
      <c r="E213" s="6">
        <f>SUM(E201:E212)</f>
        <v>20514</v>
      </c>
      <c r="F213" s="6">
        <f>SUM(F201:F212)</f>
        <v>228038.74</v>
      </c>
    </row>
    <row r="214" spans="1:6" x14ac:dyDescent="0.2">
      <c r="A214" s="401"/>
      <c r="B214" s="50"/>
      <c r="C214" s="50"/>
      <c r="D214" s="50"/>
      <c r="E214" s="50"/>
      <c r="F214" s="93"/>
    </row>
    <row r="215" spans="1:6" x14ac:dyDescent="0.2">
      <c r="A215" s="184">
        <v>40188</v>
      </c>
      <c r="B215" s="5">
        <v>15007</v>
      </c>
      <c r="C215" s="5">
        <v>3085</v>
      </c>
      <c r="D215" s="5">
        <v>3213</v>
      </c>
      <c r="E215" s="5">
        <v>824</v>
      </c>
      <c r="F215" s="6">
        <f t="shared" ref="F215:F226" si="8">SUM(B215:E215)</f>
        <v>22129</v>
      </c>
    </row>
    <row r="216" spans="1:6" x14ac:dyDescent="0.2">
      <c r="A216" s="184">
        <v>40219</v>
      </c>
      <c r="B216" s="7">
        <v>21133.5</v>
      </c>
      <c r="C216" s="7">
        <v>4953</v>
      </c>
      <c r="D216" s="7">
        <v>2918</v>
      </c>
      <c r="E216" s="7">
        <v>825</v>
      </c>
      <c r="F216" s="6">
        <f t="shared" si="8"/>
        <v>29829.5</v>
      </c>
    </row>
    <row r="217" spans="1:6" x14ac:dyDescent="0.2">
      <c r="A217" s="184">
        <v>40247</v>
      </c>
      <c r="B217" s="5">
        <v>22327</v>
      </c>
      <c r="C217" s="5">
        <v>4416</v>
      </c>
      <c r="D217" s="5">
        <v>4088</v>
      </c>
      <c r="E217" s="5">
        <v>1802</v>
      </c>
      <c r="F217" s="6">
        <f t="shared" si="8"/>
        <v>32633</v>
      </c>
    </row>
    <row r="218" spans="1:6" x14ac:dyDescent="0.2">
      <c r="A218" s="184">
        <v>40278</v>
      </c>
      <c r="B218" s="7">
        <v>20808.174999999999</v>
      </c>
      <c r="C218" s="7">
        <v>2734</v>
      </c>
      <c r="D218" s="7">
        <v>1907.5</v>
      </c>
      <c r="E218" s="7">
        <v>995</v>
      </c>
      <c r="F218" s="6">
        <f t="shared" si="8"/>
        <v>26444.674999999999</v>
      </c>
    </row>
    <row r="219" spans="1:6" x14ac:dyDescent="0.2">
      <c r="A219" s="184">
        <v>40308</v>
      </c>
      <c r="B219" s="5">
        <v>18337</v>
      </c>
      <c r="C219" s="5">
        <v>4615</v>
      </c>
      <c r="D219" s="5">
        <v>1705</v>
      </c>
      <c r="E219" s="5">
        <v>385</v>
      </c>
      <c r="F219" s="6">
        <f t="shared" si="8"/>
        <v>25042</v>
      </c>
    </row>
    <row r="220" spans="1:6" x14ac:dyDescent="0.2">
      <c r="A220" s="184">
        <v>40339</v>
      </c>
      <c r="B220" s="7">
        <v>11135.5</v>
      </c>
      <c r="C220" s="7">
        <v>5259.5</v>
      </c>
      <c r="D220" s="7">
        <v>3130</v>
      </c>
      <c r="E220" s="7">
        <v>315</v>
      </c>
      <c r="F220" s="6">
        <f t="shared" si="8"/>
        <v>19840</v>
      </c>
    </row>
    <row r="221" spans="1:6" x14ac:dyDescent="0.2">
      <c r="A221" s="184">
        <v>40369</v>
      </c>
      <c r="B221" s="5">
        <v>9635</v>
      </c>
      <c r="C221" s="5">
        <v>1888</v>
      </c>
      <c r="D221" s="5">
        <v>4705</v>
      </c>
      <c r="E221" s="5">
        <v>765</v>
      </c>
      <c r="F221" s="6">
        <f t="shared" si="8"/>
        <v>16993</v>
      </c>
    </row>
    <row r="222" spans="1:6" x14ac:dyDescent="0.2">
      <c r="A222" s="184">
        <v>40400</v>
      </c>
      <c r="B222" s="7">
        <v>11679.5</v>
      </c>
      <c r="C222" s="7">
        <v>2500</v>
      </c>
      <c r="D222" s="7">
        <v>4953.5200000000004</v>
      </c>
      <c r="E222" s="7">
        <v>215</v>
      </c>
      <c r="F222" s="6">
        <f t="shared" si="8"/>
        <v>19348.02</v>
      </c>
    </row>
    <row r="223" spans="1:6" x14ac:dyDescent="0.2">
      <c r="A223" s="184">
        <v>40431</v>
      </c>
      <c r="B223" s="5">
        <v>22043</v>
      </c>
      <c r="C223" s="5">
        <v>2970</v>
      </c>
      <c r="D223" s="5">
        <v>2345.5</v>
      </c>
      <c r="E223" s="5">
        <v>180</v>
      </c>
      <c r="F223" s="6">
        <f t="shared" si="8"/>
        <v>27538.5</v>
      </c>
    </row>
    <row r="224" spans="1:6" x14ac:dyDescent="0.2">
      <c r="A224" s="184">
        <v>40461</v>
      </c>
      <c r="B224" s="7">
        <v>15416</v>
      </c>
      <c r="C224" s="7">
        <v>2220</v>
      </c>
      <c r="D224" s="7">
        <v>1095</v>
      </c>
      <c r="E224" s="7">
        <v>370</v>
      </c>
      <c r="F224" s="6">
        <f t="shared" si="8"/>
        <v>19101</v>
      </c>
    </row>
    <row r="225" spans="1:6" x14ac:dyDescent="0.2">
      <c r="A225" s="184">
        <v>40492</v>
      </c>
      <c r="B225" s="5">
        <v>28207.5</v>
      </c>
      <c r="C225" s="5">
        <v>3088</v>
      </c>
      <c r="D225" s="5">
        <v>880</v>
      </c>
      <c r="E225" s="5">
        <v>844</v>
      </c>
      <c r="F225" s="6">
        <f t="shared" si="8"/>
        <v>33019.5</v>
      </c>
    </row>
    <row r="226" spans="1:6" x14ac:dyDescent="0.2">
      <c r="A226" s="184">
        <v>40522</v>
      </c>
      <c r="B226" s="7">
        <v>23868</v>
      </c>
      <c r="C226" s="7">
        <v>3555</v>
      </c>
      <c r="D226" s="7">
        <v>1419</v>
      </c>
      <c r="E226" s="7">
        <v>333</v>
      </c>
      <c r="F226" s="6">
        <f t="shared" si="8"/>
        <v>29175</v>
      </c>
    </row>
    <row r="227" spans="1:6" x14ac:dyDescent="0.2">
      <c r="A227" s="399" t="s">
        <v>138</v>
      </c>
      <c r="B227" s="6">
        <f>SUM(B215:B226)</f>
        <v>219597.17499999999</v>
      </c>
      <c r="C227" s="6">
        <f>SUM(C215:C226)</f>
        <v>41283.5</v>
      </c>
      <c r="D227" s="6">
        <f>SUM(D215:D226)</f>
        <v>32359.52</v>
      </c>
      <c r="E227" s="6">
        <f>SUM(E215:E226)</f>
        <v>7853</v>
      </c>
      <c r="F227" s="6">
        <f>SUM(F215:F226)</f>
        <v>301093.19499999995</v>
      </c>
    </row>
  </sheetData>
  <mergeCells count="2">
    <mergeCell ref="A1:F1"/>
    <mergeCell ref="A2:F2"/>
  </mergeCells>
  <pageMargins left="0.7" right="0.7" top="0.75" bottom="0.75" header="0.3" footer="0.3"/>
  <pageSetup paperSize="5"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4"/>
  <sheetViews>
    <sheetView workbookViewId="0">
      <selection activeCell="N18" sqref="N18"/>
    </sheetView>
  </sheetViews>
  <sheetFormatPr defaultRowHeight="12.75" x14ac:dyDescent="0.2"/>
  <cols>
    <col min="1" max="1" width="10.7109375" customWidth="1"/>
    <col min="2" max="2" width="5.140625" customWidth="1"/>
    <col min="3" max="3" width="11.7109375" customWidth="1"/>
    <col min="4" max="4" width="5.140625" customWidth="1"/>
    <col min="5" max="5" width="11.7109375" customWidth="1"/>
    <col min="6" max="6" width="4.28515625" customWidth="1"/>
    <col min="7" max="7" width="10.7109375" customWidth="1"/>
    <col min="8" max="8" width="5.85546875" customWidth="1"/>
    <col min="9" max="9" width="14.7109375" customWidth="1"/>
    <col min="10" max="10" width="6.5703125" customWidth="1"/>
    <col min="11" max="11" width="12.7109375" customWidth="1"/>
    <col min="12" max="12" width="4.85546875" customWidth="1"/>
  </cols>
  <sheetData>
    <row r="1" spans="1:11" s="1" customFormat="1" ht="15.95" customHeight="1" x14ac:dyDescent="0.15">
      <c r="A1" s="443" t="s">
        <v>55</v>
      </c>
      <c r="B1" s="443"/>
      <c r="C1" s="443"/>
      <c r="D1" s="443"/>
      <c r="E1" s="443"/>
      <c r="F1" s="443"/>
      <c r="G1" s="443"/>
      <c r="H1" s="443"/>
      <c r="I1" s="443"/>
      <c r="J1" s="443"/>
      <c r="K1" s="443"/>
    </row>
    <row r="2" spans="1:11" s="1" customFormat="1" ht="15.95" customHeight="1" x14ac:dyDescent="0.2">
      <c r="A2" s="444" t="s">
        <v>1</v>
      </c>
      <c r="B2" s="444"/>
      <c r="C2" s="444"/>
      <c r="D2" s="444"/>
      <c r="E2" s="444"/>
      <c r="F2" s="444"/>
      <c r="G2" s="444"/>
      <c r="H2" s="444"/>
      <c r="I2" s="444"/>
      <c r="J2" s="444"/>
      <c r="K2" s="444"/>
    </row>
    <row r="3" spans="1:11" s="1" customFormat="1" ht="15.95" customHeight="1" x14ac:dyDescent="0.2">
      <c r="A3" s="288"/>
      <c r="B3" s="288"/>
      <c r="C3" s="288"/>
      <c r="D3" s="288"/>
      <c r="E3" s="288"/>
      <c r="F3" s="288"/>
      <c r="G3" s="288"/>
      <c r="H3" s="288"/>
      <c r="I3" s="288"/>
      <c r="J3" s="288"/>
      <c r="K3" s="288"/>
    </row>
    <row r="4" spans="1:11" s="1" customFormat="1" ht="15.95" customHeight="1" x14ac:dyDescent="0.2">
      <c r="A4" s="309"/>
      <c r="B4" s="310"/>
      <c r="C4" s="311" t="s">
        <v>56</v>
      </c>
      <c r="D4" s="310"/>
      <c r="E4" s="311" t="s">
        <v>57</v>
      </c>
      <c r="F4" s="310"/>
      <c r="G4" s="311" t="s">
        <v>58</v>
      </c>
      <c r="H4" s="310"/>
      <c r="I4" s="311" t="s">
        <v>59</v>
      </c>
      <c r="J4" s="446" t="s">
        <v>60</v>
      </c>
      <c r="K4" s="446"/>
    </row>
    <row r="5" spans="1:11" s="1" customFormat="1" ht="15.95" customHeight="1" x14ac:dyDescent="0.2">
      <c r="A5" s="308" t="s">
        <v>2</v>
      </c>
      <c r="B5" s="312" t="s">
        <v>61</v>
      </c>
      <c r="C5" s="312" t="s">
        <v>62</v>
      </c>
      <c r="D5" s="312" t="s">
        <v>61</v>
      </c>
      <c r="E5" s="312" t="s">
        <v>62</v>
      </c>
      <c r="F5" s="312" t="s">
        <v>61</v>
      </c>
      <c r="G5" s="312" t="s">
        <v>62</v>
      </c>
      <c r="H5" s="312" t="s">
        <v>61</v>
      </c>
      <c r="I5" s="312" t="s">
        <v>62</v>
      </c>
      <c r="J5" s="311" t="s">
        <v>61</v>
      </c>
      <c r="K5" s="311" t="s">
        <v>62</v>
      </c>
    </row>
    <row r="6" spans="1:11" s="1" customFormat="1" ht="15.95" customHeight="1" x14ac:dyDescent="0.15">
      <c r="A6" s="289" t="s">
        <v>406</v>
      </c>
      <c r="B6" s="313">
        <v>51</v>
      </c>
      <c r="C6" s="290">
        <v>901</v>
      </c>
      <c r="D6" s="313">
        <v>282</v>
      </c>
      <c r="E6" s="290">
        <v>33582.949999999997</v>
      </c>
      <c r="F6" s="313"/>
      <c r="G6" s="290"/>
      <c r="H6" s="313">
        <v>84</v>
      </c>
      <c r="I6" s="290">
        <v>3807</v>
      </c>
      <c r="J6" s="314">
        <v>417</v>
      </c>
      <c r="K6" s="291">
        <v>38290.949999999997</v>
      </c>
    </row>
    <row r="7" spans="1:11" s="1" customFormat="1" ht="15.95" customHeight="1" x14ac:dyDescent="0.15">
      <c r="A7" s="289" t="s">
        <v>407</v>
      </c>
      <c r="B7" s="315">
        <v>64</v>
      </c>
      <c r="C7" s="293">
        <v>1667</v>
      </c>
      <c r="D7" s="315">
        <v>283</v>
      </c>
      <c r="E7" s="293">
        <v>22809.25</v>
      </c>
      <c r="F7" s="315"/>
      <c r="G7" s="293"/>
      <c r="H7" s="315">
        <v>49</v>
      </c>
      <c r="I7" s="293">
        <v>1462</v>
      </c>
      <c r="J7" s="314">
        <v>396</v>
      </c>
      <c r="K7" s="291">
        <v>25938.25</v>
      </c>
    </row>
    <row r="8" spans="1:11" s="1" customFormat="1" ht="15.95" customHeight="1" x14ac:dyDescent="0.15">
      <c r="A8" s="289" t="s">
        <v>408</v>
      </c>
      <c r="B8" s="313">
        <v>69</v>
      </c>
      <c r="C8" s="290">
        <v>1581</v>
      </c>
      <c r="D8" s="313">
        <v>306</v>
      </c>
      <c r="E8" s="290">
        <v>24548.65</v>
      </c>
      <c r="F8" s="313">
        <v>1</v>
      </c>
      <c r="G8" s="290">
        <v>5</v>
      </c>
      <c r="H8" s="313">
        <v>77</v>
      </c>
      <c r="I8" s="290">
        <v>29275.599999999999</v>
      </c>
      <c r="J8" s="314">
        <v>453</v>
      </c>
      <c r="K8" s="291">
        <v>55410.25</v>
      </c>
    </row>
    <row r="9" spans="1:11" s="1" customFormat="1" ht="15.95" customHeight="1" x14ac:dyDescent="0.15">
      <c r="A9" s="289" t="s">
        <v>409</v>
      </c>
      <c r="B9" s="315">
        <v>74</v>
      </c>
      <c r="C9" s="293">
        <v>1649</v>
      </c>
      <c r="D9" s="315">
        <v>189</v>
      </c>
      <c r="E9" s="293">
        <v>13570</v>
      </c>
      <c r="F9" s="315"/>
      <c r="G9" s="293"/>
      <c r="H9" s="315">
        <v>33</v>
      </c>
      <c r="I9" s="293">
        <v>14475.3</v>
      </c>
      <c r="J9" s="314">
        <v>296</v>
      </c>
      <c r="K9" s="291">
        <v>29694.3</v>
      </c>
    </row>
    <row r="10" spans="1:11" s="1" customFormat="1" ht="15.95" customHeight="1" x14ac:dyDescent="0.15">
      <c r="A10" s="289" t="s">
        <v>410</v>
      </c>
      <c r="B10" s="313">
        <v>84</v>
      </c>
      <c r="C10" s="290">
        <v>1690.5</v>
      </c>
      <c r="D10" s="313">
        <v>330</v>
      </c>
      <c r="E10" s="290">
        <v>27030.7</v>
      </c>
      <c r="F10" s="313">
        <v>4</v>
      </c>
      <c r="G10" s="290">
        <v>45</v>
      </c>
      <c r="H10" s="313">
        <v>58</v>
      </c>
      <c r="I10" s="290">
        <v>16074</v>
      </c>
      <c r="J10" s="314">
        <v>476</v>
      </c>
      <c r="K10" s="291">
        <v>44840.2</v>
      </c>
    </row>
    <row r="11" spans="1:11" s="1" customFormat="1" ht="15.95" customHeight="1" x14ac:dyDescent="0.15">
      <c r="A11" s="289" t="s">
        <v>411</v>
      </c>
      <c r="B11" s="315">
        <v>95</v>
      </c>
      <c r="C11" s="293">
        <v>2178.5</v>
      </c>
      <c r="D11" s="315">
        <v>152</v>
      </c>
      <c r="E11" s="293">
        <v>5902.2650000000003</v>
      </c>
      <c r="F11" s="315"/>
      <c r="G11" s="293"/>
      <c r="H11" s="315">
        <v>40</v>
      </c>
      <c r="I11" s="293">
        <v>2305</v>
      </c>
      <c r="J11" s="314">
        <v>287</v>
      </c>
      <c r="K11" s="291">
        <v>10385.764999999999</v>
      </c>
    </row>
    <row r="12" spans="1:11" s="1" customFormat="1" ht="15.95" customHeight="1" x14ac:dyDescent="0.15">
      <c r="A12" s="289" t="s">
        <v>412</v>
      </c>
      <c r="B12" s="313">
        <v>110</v>
      </c>
      <c r="C12" s="290">
        <v>2245.5</v>
      </c>
      <c r="D12" s="313">
        <v>153</v>
      </c>
      <c r="E12" s="290">
        <v>3771.5</v>
      </c>
      <c r="F12" s="313">
        <v>1</v>
      </c>
      <c r="G12" s="290">
        <v>25</v>
      </c>
      <c r="H12" s="313">
        <v>40</v>
      </c>
      <c r="I12" s="290">
        <v>1326</v>
      </c>
      <c r="J12" s="314">
        <v>304</v>
      </c>
      <c r="K12" s="291">
        <v>7368</v>
      </c>
    </row>
    <row r="13" spans="1:11" s="1" customFormat="1" ht="15.95" customHeight="1" x14ac:dyDescent="0.15">
      <c r="A13" s="289" t="s">
        <v>413</v>
      </c>
      <c r="B13" s="315">
        <v>118</v>
      </c>
      <c r="C13" s="293">
        <v>2443</v>
      </c>
      <c r="D13" s="315">
        <v>210</v>
      </c>
      <c r="E13" s="293">
        <v>13562</v>
      </c>
      <c r="F13" s="315"/>
      <c r="G13" s="293"/>
      <c r="H13" s="315">
        <v>28</v>
      </c>
      <c r="I13" s="293">
        <v>16015</v>
      </c>
      <c r="J13" s="314">
        <v>356</v>
      </c>
      <c r="K13" s="291">
        <v>32020</v>
      </c>
    </row>
    <row r="14" spans="1:11" s="1" customFormat="1" ht="15.95" customHeight="1" x14ac:dyDescent="0.15">
      <c r="A14" s="289" t="s">
        <v>414</v>
      </c>
      <c r="B14" s="313">
        <v>144</v>
      </c>
      <c r="C14" s="290">
        <v>4382.5</v>
      </c>
      <c r="D14" s="313">
        <v>249</v>
      </c>
      <c r="E14" s="290">
        <v>15919.4</v>
      </c>
      <c r="F14" s="313">
        <v>1</v>
      </c>
      <c r="G14" s="290">
        <v>15</v>
      </c>
      <c r="H14" s="313">
        <v>33</v>
      </c>
      <c r="I14" s="290">
        <v>14134</v>
      </c>
      <c r="J14" s="314">
        <v>427</v>
      </c>
      <c r="K14" s="291">
        <v>34450.9</v>
      </c>
    </row>
    <row r="15" spans="1:11" s="1" customFormat="1" ht="15.95" customHeight="1" x14ac:dyDescent="0.15">
      <c r="A15" s="289" t="s">
        <v>415</v>
      </c>
      <c r="B15" s="315">
        <v>96</v>
      </c>
      <c r="C15" s="293">
        <v>2139</v>
      </c>
      <c r="D15" s="315">
        <v>222</v>
      </c>
      <c r="E15" s="293">
        <v>10806.155000000001</v>
      </c>
      <c r="F15" s="315">
        <v>2</v>
      </c>
      <c r="G15" s="293">
        <v>22.5</v>
      </c>
      <c r="H15" s="315">
        <v>53</v>
      </c>
      <c r="I15" s="293">
        <v>14492</v>
      </c>
      <c r="J15" s="314">
        <v>373</v>
      </c>
      <c r="K15" s="291">
        <v>27459.654999999999</v>
      </c>
    </row>
    <row r="16" spans="1:11" s="1" customFormat="1" ht="15.95" customHeight="1" x14ac:dyDescent="0.15">
      <c r="A16" s="289" t="s">
        <v>416</v>
      </c>
      <c r="B16" s="313">
        <v>122</v>
      </c>
      <c r="C16" s="290">
        <v>2843</v>
      </c>
      <c r="D16" s="313">
        <v>191</v>
      </c>
      <c r="E16" s="290">
        <v>7637.4350000000004</v>
      </c>
      <c r="F16" s="313">
        <v>3</v>
      </c>
      <c r="G16" s="290">
        <v>1660</v>
      </c>
      <c r="H16" s="313">
        <v>55</v>
      </c>
      <c r="I16" s="290">
        <v>37689.800000000003</v>
      </c>
      <c r="J16" s="314">
        <v>371</v>
      </c>
      <c r="K16" s="291">
        <v>49830.235000000001</v>
      </c>
    </row>
    <row r="17" spans="1:11" s="1" customFormat="1" ht="15.95" customHeight="1" x14ac:dyDescent="0.15">
      <c r="A17" s="289" t="s">
        <v>417</v>
      </c>
      <c r="B17" s="315">
        <v>110</v>
      </c>
      <c r="C17" s="293">
        <v>2417</v>
      </c>
      <c r="D17" s="315">
        <v>153</v>
      </c>
      <c r="E17" s="293">
        <v>12394.5</v>
      </c>
      <c r="F17" s="315">
        <v>1</v>
      </c>
      <c r="G17" s="293">
        <v>10</v>
      </c>
      <c r="H17" s="315">
        <v>38</v>
      </c>
      <c r="I17" s="293">
        <v>6808.4</v>
      </c>
      <c r="J17" s="314">
        <v>302</v>
      </c>
      <c r="K17" s="291">
        <v>21629.9</v>
      </c>
    </row>
    <row r="18" spans="1:11" s="1" customFormat="1" ht="15.95" customHeight="1" x14ac:dyDescent="0.15">
      <c r="A18" s="294">
        <v>2025</v>
      </c>
      <c r="B18" s="314">
        <v>1137</v>
      </c>
      <c r="C18" s="291">
        <v>26137</v>
      </c>
      <c r="D18" s="314">
        <v>2720</v>
      </c>
      <c r="E18" s="291">
        <v>191534.80499999999</v>
      </c>
      <c r="F18" s="314">
        <v>13</v>
      </c>
      <c r="G18" s="291">
        <v>1782.5</v>
      </c>
      <c r="H18" s="314">
        <v>588</v>
      </c>
      <c r="I18" s="291">
        <v>157864.1</v>
      </c>
      <c r="J18" s="314">
        <v>4458</v>
      </c>
      <c r="K18" s="291">
        <v>377318.40500000003</v>
      </c>
    </row>
    <row r="19" spans="1:11" s="1" customFormat="1" ht="15.95" customHeight="1" x14ac:dyDescent="0.2">
      <c r="A19" s="288"/>
      <c r="B19" s="288"/>
      <c r="C19" s="288"/>
      <c r="D19" s="288"/>
      <c r="E19" s="288"/>
      <c r="F19" s="288"/>
      <c r="G19" s="288"/>
      <c r="H19" s="288"/>
      <c r="I19" s="288"/>
      <c r="J19" s="288"/>
      <c r="K19" s="288"/>
    </row>
    <row r="20" spans="1:11" s="1" customFormat="1" ht="15.95" customHeight="1" x14ac:dyDescent="0.2">
      <c r="A20" s="309"/>
      <c r="B20" s="310"/>
      <c r="C20" s="311" t="s">
        <v>56</v>
      </c>
      <c r="D20" s="310"/>
      <c r="E20" s="311" t="s">
        <v>57</v>
      </c>
      <c r="F20" s="310"/>
      <c r="G20" s="311" t="s">
        <v>58</v>
      </c>
      <c r="H20" s="310"/>
      <c r="I20" s="311" t="s">
        <v>59</v>
      </c>
      <c r="J20" s="446" t="s">
        <v>60</v>
      </c>
      <c r="K20" s="446"/>
    </row>
    <row r="21" spans="1:11" s="1" customFormat="1" ht="15.95" customHeight="1" x14ac:dyDescent="0.2">
      <c r="A21" s="308" t="s">
        <v>2</v>
      </c>
      <c r="B21" s="312" t="s">
        <v>61</v>
      </c>
      <c r="C21" s="312" t="s">
        <v>62</v>
      </c>
      <c r="D21" s="312" t="s">
        <v>61</v>
      </c>
      <c r="E21" s="312" t="s">
        <v>62</v>
      </c>
      <c r="F21" s="312" t="s">
        <v>61</v>
      </c>
      <c r="G21" s="312" t="s">
        <v>62</v>
      </c>
      <c r="H21" s="312" t="s">
        <v>61</v>
      </c>
      <c r="I21" s="312" t="s">
        <v>62</v>
      </c>
      <c r="J21" s="311" t="s">
        <v>61</v>
      </c>
      <c r="K21" s="311" t="s">
        <v>62</v>
      </c>
    </row>
    <row r="22" spans="1:11" s="1" customFormat="1" ht="15.95" customHeight="1" x14ac:dyDescent="0.15">
      <c r="A22" s="289" t="s">
        <v>394</v>
      </c>
      <c r="B22" s="313">
        <v>40</v>
      </c>
      <c r="C22" s="290">
        <v>629</v>
      </c>
      <c r="D22" s="313">
        <v>187</v>
      </c>
      <c r="E22" s="290">
        <v>16577.5</v>
      </c>
      <c r="F22" s="313">
        <v>4</v>
      </c>
      <c r="G22" s="290">
        <v>1280</v>
      </c>
      <c r="H22" s="313">
        <v>101</v>
      </c>
      <c r="I22" s="290">
        <v>5762</v>
      </c>
      <c r="J22" s="314">
        <v>332</v>
      </c>
      <c r="K22" s="291">
        <v>24248.5</v>
      </c>
    </row>
    <row r="23" spans="1:11" s="1" customFormat="1" ht="15.95" customHeight="1" x14ac:dyDescent="0.15">
      <c r="A23" s="289" t="s">
        <v>395</v>
      </c>
      <c r="B23" s="315">
        <v>36</v>
      </c>
      <c r="C23" s="293">
        <v>521</v>
      </c>
      <c r="D23" s="315">
        <v>181</v>
      </c>
      <c r="E23" s="293">
        <v>4556</v>
      </c>
      <c r="F23" s="315">
        <v>1</v>
      </c>
      <c r="G23" s="293">
        <v>25</v>
      </c>
      <c r="H23" s="315">
        <v>161</v>
      </c>
      <c r="I23" s="293">
        <v>8901</v>
      </c>
      <c r="J23" s="314">
        <v>379</v>
      </c>
      <c r="K23" s="291">
        <v>14003</v>
      </c>
    </row>
    <row r="24" spans="1:11" s="1" customFormat="1" ht="15.95" customHeight="1" x14ac:dyDescent="0.15">
      <c r="A24" s="289" t="s">
        <v>396</v>
      </c>
      <c r="B24" s="313">
        <v>50</v>
      </c>
      <c r="C24" s="290">
        <v>976</v>
      </c>
      <c r="D24" s="313">
        <v>233</v>
      </c>
      <c r="E24" s="290">
        <v>9653.56</v>
      </c>
      <c r="F24" s="313">
        <v>3</v>
      </c>
      <c r="G24" s="290">
        <v>125</v>
      </c>
      <c r="H24" s="313">
        <v>107</v>
      </c>
      <c r="I24" s="290">
        <v>5622.7550000000001</v>
      </c>
      <c r="J24" s="314">
        <v>393</v>
      </c>
      <c r="K24" s="291">
        <v>16377.315000000001</v>
      </c>
    </row>
    <row r="25" spans="1:11" s="1" customFormat="1" ht="15.95" customHeight="1" x14ac:dyDescent="0.15">
      <c r="A25" s="289" t="s">
        <v>397</v>
      </c>
      <c r="B25" s="315">
        <v>50</v>
      </c>
      <c r="C25" s="293">
        <v>840</v>
      </c>
      <c r="D25" s="315">
        <v>225</v>
      </c>
      <c r="E25" s="293">
        <v>10150</v>
      </c>
      <c r="F25" s="315"/>
      <c r="G25" s="293"/>
      <c r="H25" s="315">
        <v>155</v>
      </c>
      <c r="I25" s="293">
        <v>11614</v>
      </c>
      <c r="J25" s="314">
        <v>430</v>
      </c>
      <c r="K25" s="291">
        <v>22604</v>
      </c>
    </row>
    <row r="26" spans="1:11" s="1" customFormat="1" ht="15.95" customHeight="1" x14ac:dyDescent="0.15">
      <c r="A26" s="289" t="s">
        <v>398</v>
      </c>
      <c r="B26" s="313">
        <v>61</v>
      </c>
      <c r="C26" s="290">
        <v>1296</v>
      </c>
      <c r="D26" s="313">
        <v>205</v>
      </c>
      <c r="E26" s="290">
        <v>9352.7000000000007</v>
      </c>
      <c r="F26" s="313">
        <v>1</v>
      </c>
      <c r="G26" s="290">
        <v>1000</v>
      </c>
      <c r="H26" s="313">
        <v>75</v>
      </c>
      <c r="I26" s="290">
        <v>2985.8</v>
      </c>
      <c r="J26" s="314">
        <v>342</v>
      </c>
      <c r="K26" s="291">
        <v>14634.5</v>
      </c>
    </row>
    <row r="27" spans="1:11" s="1" customFormat="1" ht="15.95" customHeight="1" x14ac:dyDescent="0.15">
      <c r="A27" s="289" t="s">
        <v>399</v>
      </c>
      <c r="B27" s="315">
        <v>52</v>
      </c>
      <c r="C27" s="293">
        <v>771</v>
      </c>
      <c r="D27" s="315">
        <v>148</v>
      </c>
      <c r="E27" s="293">
        <v>9269.5</v>
      </c>
      <c r="F27" s="315"/>
      <c r="G27" s="293"/>
      <c r="H27" s="315">
        <v>36</v>
      </c>
      <c r="I27" s="293">
        <v>2944</v>
      </c>
      <c r="J27" s="314">
        <v>236</v>
      </c>
      <c r="K27" s="291">
        <v>12984.5</v>
      </c>
    </row>
    <row r="28" spans="1:11" s="1" customFormat="1" ht="15.95" customHeight="1" x14ac:dyDescent="0.15">
      <c r="A28" s="289" t="s">
        <v>400</v>
      </c>
      <c r="B28" s="313">
        <v>56</v>
      </c>
      <c r="C28" s="290">
        <v>996</v>
      </c>
      <c r="D28" s="313">
        <v>163</v>
      </c>
      <c r="E28" s="290">
        <v>6306</v>
      </c>
      <c r="F28" s="313"/>
      <c r="G28" s="290"/>
      <c r="H28" s="313">
        <v>21</v>
      </c>
      <c r="I28" s="290">
        <v>1505</v>
      </c>
      <c r="J28" s="314">
        <v>240</v>
      </c>
      <c r="K28" s="291">
        <v>8807</v>
      </c>
    </row>
    <row r="29" spans="1:11" s="1" customFormat="1" ht="15.95" customHeight="1" x14ac:dyDescent="0.15">
      <c r="A29" s="289" t="s">
        <v>401</v>
      </c>
      <c r="B29" s="315">
        <v>96</v>
      </c>
      <c r="C29" s="293">
        <v>1822</v>
      </c>
      <c r="D29" s="315">
        <v>220</v>
      </c>
      <c r="E29" s="293">
        <v>15678.5</v>
      </c>
      <c r="F29" s="315"/>
      <c r="G29" s="293"/>
      <c r="H29" s="315">
        <v>25</v>
      </c>
      <c r="I29" s="293">
        <v>1785</v>
      </c>
      <c r="J29" s="314">
        <v>341</v>
      </c>
      <c r="K29" s="291">
        <v>19285.5</v>
      </c>
    </row>
    <row r="30" spans="1:11" s="1" customFormat="1" ht="15.95" customHeight="1" x14ac:dyDescent="0.15">
      <c r="A30" s="289" t="s">
        <v>402</v>
      </c>
      <c r="B30" s="313">
        <v>104</v>
      </c>
      <c r="C30" s="290">
        <v>2425</v>
      </c>
      <c r="D30" s="313">
        <v>259</v>
      </c>
      <c r="E30" s="290">
        <v>45817.404999999999</v>
      </c>
      <c r="F30" s="313"/>
      <c r="G30" s="290"/>
      <c r="H30" s="313">
        <v>84</v>
      </c>
      <c r="I30" s="290">
        <v>3902</v>
      </c>
      <c r="J30" s="314">
        <v>447</v>
      </c>
      <c r="K30" s="291">
        <v>52144.404999999999</v>
      </c>
    </row>
    <row r="31" spans="1:11" s="1" customFormat="1" ht="15.95" customHeight="1" x14ac:dyDescent="0.15">
      <c r="A31" s="289" t="s">
        <v>403</v>
      </c>
      <c r="B31" s="315">
        <v>81</v>
      </c>
      <c r="C31" s="293">
        <v>1757</v>
      </c>
      <c r="D31" s="315">
        <v>373</v>
      </c>
      <c r="E31" s="293">
        <v>22418.825000000001</v>
      </c>
      <c r="F31" s="315"/>
      <c r="G31" s="293"/>
      <c r="H31" s="315">
        <v>124</v>
      </c>
      <c r="I31" s="293">
        <v>10717.5</v>
      </c>
      <c r="J31" s="314">
        <v>578</v>
      </c>
      <c r="K31" s="291">
        <v>34893.324999999997</v>
      </c>
    </row>
    <row r="32" spans="1:11" s="1" customFormat="1" ht="15.95" customHeight="1" x14ac:dyDescent="0.15">
      <c r="A32" s="289" t="s">
        <v>404</v>
      </c>
      <c r="B32" s="313">
        <v>96</v>
      </c>
      <c r="C32" s="290">
        <v>1941</v>
      </c>
      <c r="D32" s="313">
        <v>259</v>
      </c>
      <c r="E32" s="290">
        <v>8080.91</v>
      </c>
      <c r="F32" s="313"/>
      <c r="G32" s="290"/>
      <c r="H32" s="313">
        <v>86</v>
      </c>
      <c r="I32" s="290">
        <v>14838</v>
      </c>
      <c r="J32" s="314">
        <v>441</v>
      </c>
      <c r="K32" s="291">
        <v>24859.91</v>
      </c>
    </row>
    <row r="33" spans="1:12" s="1" customFormat="1" ht="15.95" customHeight="1" x14ac:dyDescent="0.15">
      <c r="A33" s="289" t="s">
        <v>405</v>
      </c>
      <c r="B33" s="315">
        <v>88</v>
      </c>
      <c r="C33" s="293">
        <v>2194</v>
      </c>
      <c r="D33" s="315">
        <v>262</v>
      </c>
      <c r="E33" s="293">
        <v>7044.3050000000003</v>
      </c>
      <c r="F33" s="315">
        <v>3</v>
      </c>
      <c r="G33" s="293">
        <v>45</v>
      </c>
      <c r="H33" s="315">
        <v>87</v>
      </c>
      <c r="I33" s="293">
        <v>12614</v>
      </c>
      <c r="J33" s="314">
        <v>440</v>
      </c>
      <c r="K33" s="291">
        <v>21897.305</v>
      </c>
    </row>
    <row r="34" spans="1:12" s="1" customFormat="1" ht="15.95" customHeight="1" x14ac:dyDescent="0.15">
      <c r="A34" s="294">
        <v>2024</v>
      </c>
      <c r="B34" s="314">
        <v>810</v>
      </c>
      <c r="C34" s="291">
        <v>16168</v>
      </c>
      <c r="D34" s="314">
        <v>2715</v>
      </c>
      <c r="E34" s="291">
        <v>164905.20499999999</v>
      </c>
      <c r="F34" s="314">
        <v>12</v>
      </c>
      <c r="G34" s="291">
        <v>2475</v>
      </c>
      <c r="H34" s="314">
        <v>1062</v>
      </c>
      <c r="I34" s="291">
        <v>83191.054999999993</v>
      </c>
      <c r="J34" s="314">
        <v>4599</v>
      </c>
      <c r="K34" s="291">
        <v>266739.26</v>
      </c>
    </row>
    <row r="35" spans="1:12" s="1" customFormat="1" ht="15.95" customHeight="1" x14ac:dyDescent="0.2">
      <c r="A35" s="305"/>
      <c r="B35" s="305"/>
      <c r="C35" s="305"/>
      <c r="D35" s="305"/>
      <c r="E35" s="305"/>
      <c r="F35" s="305"/>
      <c r="G35" s="305"/>
      <c r="H35" s="305"/>
      <c r="I35" s="305"/>
      <c r="J35" s="302"/>
      <c r="K35" s="445"/>
      <c r="L35" s="445"/>
    </row>
    <row r="36" spans="1:12" s="1" customFormat="1" ht="15.95" customHeight="1" x14ac:dyDescent="0.2">
      <c r="A36" s="309"/>
      <c r="B36" s="310"/>
      <c r="C36" s="311" t="s">
        <v>56</v>
      </c>
      <c r="D36" s="310"/>
      <c r="E36" s="311" t="s">
        <v>57</v>
      </c>
      <c r="F36" s="310"/>
      <c r="G36" s="311" t="s">
        <v>58</v>
      </c>
      <c r="H36" s="310"/>
      <c r="I36" s="311" t="s">
        <v>59</v>
      </c>
      <c r="J36" s="446" t="s">
        <v>60</v>
      </c>
      <c r="K36" s="446"/>
    </row>
    <row r="37" spans="1:12" s="1" customFormat="1" ht="15.95" customHeight="1" x14ac:dyDescent="0.2">
      <c r="A37" s="308" t="s">
        <v>2</v>
      </c>
      <c r="B37" s="312" t="s">
        <v>61</v>
      </c>
      <c r="C37" s="312" t="s">
        <v>62</v>
      </c>
      <c r="D37" s="312" t="s">
        <v>61</v>
      </c>
      <c r="E37" s="312" t="s">
        <v>62</v>
      </c>
      <c r="F37" s="312" t="s">
        <v>61</v>
      </c>
      <c r="G37" s="312" t="s">
        <v>62</v>
      </c>
      <c r="H37" s="312" t="s">
        <v>61</v>
      </c>
      <c r="I37" s="312" t="s">
        <v>62</v>
      </c>
      <c r="J37" s="311" t="s">
        <v>61</v>
      </c>
      <c r="K37" s="311" t="s">
        <v>62</v>
      </c>
    </row>
    <row r="38" spans="1:12" s="1" customFormat="1" ht="15.95" customHeight="1" x14ac:dyDescent="0.15">
      <c r="A38" s="289" t="s">
        <v>375</v>
      </c>
      <c r="B38" s="313">
        <v>4</v>
      </c>
      <c r="C38" s="290">
        <v>52</v>
      </c>
      <c r="D38" s="313">
        <v>147</v>
      </c>
      <c r="E38" s="290">
        <v>9046.19</v>
      </c>
      <c r="F38" s="313">
        <v>2</v>
      </c>
      <c r="G38" s="290">
        <v>25</v>
      </c>
      <c r="H38" s="313">
        <v>31</v>
      </c>
      <c r="I38" s="290">
        <v>805</v>
      </c>
      <c r="J38" s="314">
        <v>184</v>
      </c>
      <c r="K38" s="291">
        <v>9928.19</v>
      </c>
    </row>
    <row r="39" spans="1:12" s="1" customFormat="1" ht="15.95" customHeight="1" x14ac:dyDescent="0.15">
      <c r="A39" s="289" t="s">
        <v>376</v>
      </c>
      <c r="B39" s="315">
        <v>7</v>
      </c>
      <c r="C39" s="293">
        <v>192</v>
      </c>
      <c r="D39" s="315">
        <v>150</v>
      </c>
      <c r="E39" s="293">
        <v>6330</v>
      </c>
      <c r="F39" s="315"/>
      <c r="G39" s="293"/>
      <c r="H39" s="315">
        <v>76</v>
      </c>
      <c r="I39" s="293">
        <v>4719.5</v>
      </c>
      <c r="J39" s="314">
        <v>233</v>
      </c>
      <c r="K39" s="291">
        <v>11241.5</v>
      </c>
    </row>
    <row r="40" spans="1:12" s="1" customFormat="1" ht="15.95" customHeight="1" x14ac:dyDescent="0.15">
      <c r="A40" s="289" t="s">
        <v>377</v>
      </c>
      <c r="B40" s="313">
        <v>10</v>
      </c>
      <c r="C40" s="290">
        <v>203.5</v>
      </c>
      <c r="D40" s="313">
        <v>370</v>
      </c>
      <c r="E40" s="290">
        <v>39239.1</v>
      </c>
      <c r="F40" s="313"/>
      <c r="G40" s="290"/>
      <c r="H40" s="313">
        <v>92</v>
      </c>
      <c r="I40" s="290">
        <v>1705</v>
      </c>
      <c r="J40" s="314">
        <v>472</v>
      </c>
      <c r="K40" s="291">
        <v>41147.599999999999</v>
      </c>
    </row>
    <row r="41" spans="1:12" s="1" customFormat="1" ht="15.95" customHeight="1" x14ac:dyDescent="0.15">
      <c r="A41" s="289" t="s">
        <v>378</v>
      </c>
      <c r="B41" s="315">
        <v>19</v>
      </c>
      <c r="C41" s="293">
        <v>325</v>
      </c>
      <c r="D41" s="315">
        <v>209</v>
      </c>
      <c r="E41" s="293">
        <v>60186.9</v>
      </c>
      <c r="F41" s="315">
        <v>1</v>
      </c>
      <c r="G41" s="293">
        <v>10</v>
      </c>
      <c r="H41" s="315">
        <v>25</v>
      </c>
      <c r="I41" s="293">
        <v>946</v>
      </c>
      <c r="J41" s="314">
        <v>254</v>
      </c>
      <c r="K41" s="291">
        <v>61467.9</v>
      </c>
    </row>
    <row r="42" spans="1:12" s="1" customFormat="1" ht="15.95" customHeight="1" x14ac:dyDescent="0.15">
      <c r="A42" s="289" t="s">
        <v>379</v>
      </c>
      <c r="B42" s="313">
        <v>38</v>
      </c>
      <c r="C42" s="290">
        <v>603</v>
      </c>
      <c r="D42" s="313">
        <v>201</v>
      </c>
      <c r="E42" s="290">
        <v>19402.5</v>
      </c>
      <c r="F42" s="313">
        <v>3</v>
      </c>
      <c r="G42" s="290">
        <v>45</v>
      </c>
      <c r="H42" s="313">
        <v>26</v>
      </c>
      <c r="I42" s="290">
        <v>6667</v>
      </c>
      <c r="J42" s="314">
        <v>268</v>
      </c>
      <c r="K42" s="291">
        <v>26717.5</v>
      </c>
    </row>
    <row r="43" spans="1:12" s="1" customFormat="1" ht="15.95" customHeight="1" x14ac:dyDescent="0.15">
      <c r="A43" s="289" t="s">
        <v>380</v>
      </c>
      <c r="B43" s="315">
        <v>26</v>
      </c>
      <c r="C43" s="293">
        <v>314</v>
      </c>
      <c r="D43" s="315">
        <v>162</v>
      </c>
      <c r="E43" s="293">
        <v>13712.98</v>
      </c>
      <c r="F43" s="315">
        <v>1</v>
      </c>
      <c r="G43" s="293">
        <v>15</v>
      </c>
      <c r="H43" s="315">
        <v>28</v>
      </c>
      <c r="I43" s="293">
        <v>3054.96</v>
      </c>
      <c r="J43" s="314">
        <v>217</v>
      </c>
      <c r="K43" s="291">
        <v>17096.939999999999</v>
      </c>
    </row>
    <row r="44" spans="1:12" s="1" customFormat="1" ht="15.95" customHeight="1" x14ac:dyDescent="0.15">
      <c r="A44" s="289" t="s">
        <v>381</v>
      </c>
      <c r="B44" s="313">
        <v>34</v>
      </c>
      <c r="C44" s="290">
        <v>480</v>
      </c>
      <c r="D44" s="313">
        <v>137</v>
      </c>
      <c r="E44" s="290">
        <v>13238.825000000001</v>
      </c>
      <c r="F44" s="313"/>
      <c r="G44" s="290"/>
      <c r="H44" s="313">
        <v>21</v>
      </c>
      <c r="I44" s="290">
        <v>3540</v>
      </c>
      <c r="J44" s="314">
        <v>192</v>
      </c>
      <c r="K44" s="291">
        <v>17258.825000000001</v>
      </c>
    </row>
    <row r="45" spans="1:12" s="1" customFormat="1" ht="15.95" customHeight="1" x14ac:dyDescent="0.15">
      <c r="A45" s="289" t="s">
        <v>382</v>
      </c>
      <c r="B45" s="315">
        <v>39</v>
      </c>
      <c r="C45" s="293">
        <v>677</v>
      </c>
      <c r="D45" s="315">
        <v>137</v>
      </c>
      <c r="E45" s="293">
        <v>9265.5</v>
      </c>
      <c r="F45" s="315">
        <v>1</v>
      </c>
      <c r="G45" s="293">
        <v>15</v>
      </c>
      <c r="H45" s="315">
        <v>19</v>
      </c>
      <c r="I45" s="293">
        <v>2150</v>
      </c>
      <c r="J45" s="314">
        <v>196</v>
      </c>
      <c r="K45" s="291">
        <v>12107.5</v>
      </c>
    </row>
    <row r="46" spans="1:12" s="1" customFormat="1" ht="15.95" customHeight="1" x14ac:dyDescent="0.15">
      <c r="A46" s="289" t="s">
        <v>383</v>
      </c>
      <c r="B46" s="313">
        <v>50</v>
      </c>
      <c r="C46" s="290">
        <v>968</v>
      </c>
      <c r="D46" s="313">
        <v>65</v>
      </c>
      <c r="E46" s="290">
        <v>9392</v>
      </c>
      <c r="F46" s="313"/>
      <c r="G46" s="290"/>
      <c r="H46" s="313">
        <v>23</v>
      </c>
      <c r="I46" s="290">
        <v>2275</v>
      </c>
      <c r="J46" s="314">
        <v>138</v>
      </c>
      <c r="K46" s="291">
        <v>12635</v>
      </c>
    </row>
    <row r="47" spans="1:12" s="1" customFormat="1" ht="15.95" customHeight="1" x14ac:dyDescent="0.15">
      <c r="A47" s="289" t="s">
        <v>384</v>
      </c>
      <c r="B47" s="315">
        <v>24</v>
      </c>
      <c r="C47" s="293">
        <v>317</v>
      </c>
      <c r="D47" s="315">
        <v>111</v>
      </c>
      <c r="E47" s="293">
        <v>10524.5</v>
      </c>
      <c r="F47" s="315">
        <v>1</v>
      </c>
      <c r="G47" s="293">
        <v>15</v>
      </c>
      <c r="H47" s="315">
        <v>24</v>
      </c>
      <c r="I47" s="293">
        <v>2190.35</v>
      </c>
      <c r="J47" s="314">
        <v>160</v>
      </c>
      <c r="K47" s="291">
        <v>13046.85</v>
      </c>
    </row>
    <row r="48" spans="1:12" s="1" customFormat="1" ht="15.95" customHeight="1" x14ac:dyDescent="0.15">
      <c r="A48" s="289" t="s">
        <v>385</v>
      </c>
      <c r="B48" s="313">
        <v>55</v>
      </c>
      <c r="C48" s="290">
        <v>852</v>
      </c>
      <c r="D48" s="313">
        <v>113</v>
      </c>
      <c r="E48" s="290">
        <v>18099.075000000001</v>
      </c>
      <c r="F48" s="313">
        <v>1</v>
      </c>
      <c r="G48" s="290">
        <v>25</v>
      </c>
      <c r="H48" s="313">
        <v>34</v>
      </c>
      <c r="I48" s="290">
        <v>3695</v>
      </c>
      <c r="J48" s="314">
        <v>203</v>
      </c>
      <c r="K48" s="291">
        <v>22671.075000000001</v>
      </c>
    </row>
    <row r="49" spans="1:11" s="1" customFormat="1" ht="15.95" customHeight="1" x14ac:dyDescent="0.15">
      <c r="A49" s="289" t="s">
        <v>386</v>
      </c>
      <c r="B49" s="315">
        <v>43</v>
      </c>
      <c r="C49" s="293">
        <v>733</v>
      </c>
      <c r="D49" s="315">
        <v>182</v>
      </c>
      <c r="E49" s="293">
        <v>17421.05</v>
      </c>
      <c r="F49" s="315">
        <v>1</v>
      </c>
      <c r="G49" s="293">
        <v>15</v>
      </c>
      <c r="H49" s="315">
        <v>62</v>
      </c>
      <c r="I49" s="293">
        <v>14280</v>
      </c>
      <c r="J49" s="314">
        <v>288</v>
      </c>
      <c r="K49" s="291">
        <v>32449.05</v>
      </c>
    </row>
    <row r="50" spans="1:11" s="1" customFormat="1" ht="15.95" customHeight="1" x14ac:dyDescent="0.15">
      <c r="A50" s="294">
        <v>2023</v>
      </c>
      <c r="B50" s="314">
        <v>349</v>
      </c>
      <c r="C50" s="291">
        <v>5716.5</v>
      </c>
      <c r="D50" s="314">
        <v>1984</v>
      </c>
      <c r="E50" s="291">
        <v>225858.62</v>
      </c>
      <c r="F50" s="314">
        <v>11</v>
      </c>
      <c r="G50" s="291">
        <v>165</v>
      </c>
      <c r="H50" s="314">
        <v>461</v>
      </c>
      <c r="I50" s="291">
        <v>46027.81</v>
      </c>
      <c r="J50" s="314">
        <v>2805</v>
      </c>
      <c r="K50" s="291">
        <v>277767.93</v>
      </c>
    </row>
    <row r="51" spans="1:11" s="1" customFormat="1" ht="15.95" customHeight="1" x14ac:dyDescent="0.2">
      <c r="A51" s="288"/>
      <c r="B51" s="288"/>
      <c r="C51" s="288"/>
      <c r="D51" s="288"/>
      <c r="E51" s="288"/>
      <c r="F51" s="288"/>
      <c r="G51" s="288"/>
      <c r="H51" s="288"/>
      <c r="I51" s="288"/>
      <c r="J51" s="288"/>
      <c r="K51" s="288"/>
    </row>
    <row r="52" spans="1:11" s="1" customFormat="1" ht="15.95" customHeight="1" x14ac:dyDescent="0.2">
      <c r="A52" s="21"/>
      <c r="B52" s="22"/>
      <c r="C52" s="23" t="s">
        <v>56</v>
      </c>
      <c r="D52" s="22"/>
      <c r="E52" s="23" t="s">
        <v>57</v>
      </c>
      <c r="F52" s="22"/>
      <c r="G52" s="23" t="s">
        <v>58</v>
      </c>
      <c r="H52" s="22"/>
      <c r="I52" s="23" t="s">
        <v>59</v>
      </c>
      <c r="J52" s="448" t="s">
        <v>60</v>
      </c>
      <c r="K52" s="448"/>
    </row>
    <row r="53" spans="1:11" s="1" customFormat="1" ht="15.95" customHeight="1" x14ac:dyDescent="0.2">
      <c r="A53" s="2" t="s">
        <v>2</v>
      </c>
      <c r="B53" s="24" t="s">
        <v>61</v>
      </c>
      <c r="C53" s="24" t="s">
        <v>62</v>
      </c>
      <c r="D53" s="24" t="s">
        <v>61</v>
      </c>
      <c r="E53" s="24" t="s">
        <v>62</v>
      </c>
      <c r="F53" s="24" t="s">
        <v>61</v>
      </c>
      <c r="G53" s="24" t="s">
        <v>62</v>
      </c>
      <c r="H53" s="24" t="s">
        <v>61</v>
      </c>
      <c r="I53" s="24" t="s">
        <v>62</v>
      </c>
      <c r="J53" s="23" t="s">
        <v>61</v>
      </c>
      <c r="K53" s="23" t="s">
        <v>62</v>
      </c>
    </row>
    <row r="54" spans="1:11" s="1" customFormat="1" ht="15.95" customHeight="1" x14ac:dyDescent="0.15">
      <c r="A54" s="4" t="s">
        <v>358</v>
      </c>
      <c r="B54" s="25">
        <v>20</v>
      </c>
      <c r="C54" s="5">
        <v>447</v>
      </c>
      <c r="D54" s="25">
        <v>216</v>
      </c>
      <c r="E54" s="5">
        <v>6392</v>
      </c>
      <c r="F54" s="25">
        <v>9</v>
      </c>
      <c r="G54" s="5">
        <v>153</v>
      </c>
      <c r="H54" s="25">
        <v>59</v>
      </c>
      <c r="I54" s="5">
        <v>1298</v>
      </c>
      <c r="J54" s="26">
        <v>304</v>
      </c>
      <c r="K54" s="6">
        <v>8290</v>
      </c>
    </row>
    <row r="55" spans="1:11" s="1" customFormat="1" ht="15.95" customHeight="1" x14ac:dyDescent="0.15">
      <c r="A55" s="4" t="s">
        <v>359</v>
      </c>
      <c r="B55" s="27">
        <v>30</v>
      </c>
      <c r="C55" s="7">
        <v>902</v>
      </c>
      <c r="D55" s="27">
        <v>277</v>
      </c>
      <c r="E55" s="7">
        <v>6905</v>
      </c>
      <c r="F55" s="27">
        <v>4</v>
      </c>
      <c r="G55" s="7">
        <v>100</v>
      </c>
      <c r="H55" s="27">
        <v>140</v>
      </c>
      <c r="I55" s="7">
        <v>3386</v>
      </c>
      <c r="J55" s="26">
        <v>451</v>
      </c>
      <c r="K55" s="6">
        <v>11293</v>
      </c>
    </row>
    <row r="56" spans="1:11" s="1" customFormat="1" ht="15.95" customHeight="1" x14ac:dyDescent="0.15">
      <c r="A56" s="4" t="s">
        <v>360</v>
      </c>
      <c r="B56" s="25">
        <v>8</v>
      </c>
      <c r="C56" s="5">
        <v>83</v>
      </c>
      <c r="D56" s="25">
        <v>321</v>
      </c>
      <c r="E56" s="5">
        <v>12477.5</v>
      </c>
      <c r="F56" s="25">
        <v>7</v>
      </c>
      <c r="G56" s="5">
        <v>120</v>
      </c>
      <c r="H56" s="25">
        <v>74</v>
      </c>
      <c r="I56" s="5">
        <v>1354</v>
      </c>
      <c r="J56" s="26">
        <v>410</v>
      </c>
      <c r="K56" s="6">
        <v>14034.5</v>
      </c>
    </row>
    <row r="57" spans="1:11" s="1" customFormat="1" ht="15.95" customHeight="1" x14ac:dyDescent="0.15">
      <c r="A57" s="4" t="s">
        <v>361</v>
      </c>
      <c r="B57" s="27">
        <v>22</v>
      </c>
      <c r="C57" s="7">
        <v>357</v>
      </c>
      <c r="D57" s="27">
        <v>357</v>
      </c>
      <c r="E57" s="7">
        <v>9481</v>
      </c>
      <c r="F57" s="27">
        <v>8</v>
      </c>
      <c r="G57" s="7">
        <v>155</v>
      </c>
      <c r="H57" s="27">
        <v>119</v>
      </c>
      <c r="I57" s="7">
        <v>4360.5</v>
      </c>
      <c r="J57" s="26">
        <v>506</v>
      </c>
      <c r="K57" s="6">
        <v>14353.5</v>
      </c>
    </row>
    <row r="58" spans="1:11" s="1" customFormat="1" ht="15.95" customHeight="1" x14ac:dyDescent="0.15">
      <c r="A58" s="4" t="s">
        <v>362</v>
      </c>
      <c r="B58" s="25">
        <v>28</v>
      </c>
      <c r="C58" s="5">
        <v>509</v>
      </c>
      <c r="D58" s="25">
        <v>215</v>
      </c>
      <c r="E58" s="5">
        <v>5950.6</v>
      </c>
      <c r="F58" s="25">
        <v>4</v>
      </c>
      <c r="G58" s="5">
        <v>65</v>
      </c>
      <c r="H58" s="25">
        <v>134</v>
      </c>
      <c r="I58" s="5">
        <v>11089</v>
      </c>
      <c r="J58" s="26">
        <v>381</v>
      </c>
      <c r="K58" s="6">
        <v>17613.599999999999</v>
      </c>
    </row>
    <row r="59" spans="1:11" s="1" customFormat="1" ht="15.95" customHeight="1" x14ac:dyDescent="0.15">
      <c r="A59" s="4" t="s">
        <v>363</v>
      </c>
      <c r="B59" s="27">
        <v>23</v>
      </c>
      <c r="C59" s="7">
        <v>569</v>
      </c>
      <c r="D59" s="27">
        <v>194</v>
      </c>
      <c r="E59" s="7">
        <v>5695.8450000000003</v>
      </c>
      <c r="F59" s="27">
        <v>1</v>
      </c>
      <c r="G59" s="7">
        <v>15</v>
      </c>
      <c r="H59" s="27">
        <v>198</v>
      </c>
      <c r="I59" s="7">
        <v>15937.75</v>
      </c>
      <c r="J59" s="26">
        <v>416</v>
      </c>
      <c r="K59" s="6">
        <v>22217.595000000001</v>
      </c>
    </row>
    <row r="60" spans="1:11" s="1" customFormat="1" ht="15.95" customHeight="1" x14ac:dyDescent="0.15">
      <c r="A60" s="4" t="s">
        <v>364</v>
      </c>
      <c r="B60" s="25">
        <v>14</v>
      </c>
      <c r="C60" s="5">
        <v>303</v>
      </c>
      <c r="D60" s="25">
        <v>186</v>
      </c>
      <c r="E60" s="5">
        <v>4237</v>
      </c>
      <c r="F60" s="25">
        <v>4</v>
      </c>
      <c r="G60" s="5">
        <v>70</v>
      </c>
      <c r="H60" s="25">
        <v>95</v>
      </c>
      <c r="I60" s="5">
        <v>2636.55</v>
      </c>
      <c r="J60" s="26">
        <v>299</v>
      </c>
      <c r="K60" s="6">
        <v>7246.55</v>
      </c>
    </row>
    <row r="61" spans="1:11" s="1" customFormat="1" ht="15.95" customHeight="1" x14ac:dyDescent="0.15">
      <c r="A61" s="4" t="s">
        <v>365</v>
      </c>
      <c r="B61" s="27">
        <v>18</v>
      </c>
      <c r="C61" s="7">
        <v>292</v>
      </c>
      <c r="D61" s="27">
        <v>175</v>
      </c>
      <c r="E61" s="7">
        <v>6786</v>
      </c>
      <c r="F61" s="27">
        <v>1</v>
      </c>
      <c r="G61" s="7">
        <v>15</v>
      </c>
      <c r="H61" s="27">
        <v>78</v>
      </c>
      <c r="I61" s="7">
        <v>2422</v>
      </c>
      <c r="J61" s="26">
        <v>272</v>
      </c>
      <c r="K61" s="6">
        <v>9515</v>
      </c>
    </row>
    <row r="62" spans="1:11" s="1" customFormat="1" ht="15.95" customHeight="1" x14ac:dyDescent="0.15">
      <c r="A62" s="4" t="s">
        <v>366</v>
      </c>
      <c r="B62" s="25">
        <v>19</v>
      </c>
      <c r="C62" s="5">
        <v>406</v>
      </c>
      <c r="D62" s="25">
        <v>186</v>
      </c>
      <c r="E62" s="5">
        <v>4268</v>
      </c>
      <c r="F62" s="25">
        <v>1</v>
      </c>
      <c r="G62" s="5">
        <v>15</v>
      </c>
      <c r="H62" s="25">
        <v>83</v>
      </c>
      <c r="I62" s="5">
        <v>1414</v>
      </c>
      <c r="J62" s="26">
        <v>289</v>
      </c>
      <c r="K62" s="6">
        <v>6103</v>
      </c>
    </row>
    <row r="63" spans="1:11" s="1" customFormat="1" ht="15.95" customHeight="1" x14ac:dyDescent="0.15">
      <c r="A63" s="4" t="s">
        <v>367</v>
      </c>
      <c r="B63" s="27">
        <v>30</v>
      </c>
      <c r="C63" s="7">
        <v>458</v>
      </c>
      <c r="D63" s="27">
        <v>152</v>
      </c>
      <c r="E63" s="7">
        <v>3805.5</v>
      </c>
      <c r="F63" s="27">
        <v>2</v>
      </c>
      <c r="G63" s="7">
        <v>40</v>
      </c>
      <c r="H63" s="27">
        <v>56</v>
      </c>
      <c r="I63" s="7">
        <v>3325</v>
      </c>
      <c r="J63" s="26">
        <v>240</v>
      </c>
      <c r="K63" s="6">
        <v>7628.5</v>
      </c>
    </row>
    <row r="64" spans="1:11" s="1" customFormat="1" ht="15.95" customHeight="1" x14ac:dyDescent="0.15">
      <c r="A64" s="4" t="s">
        <v>368</v>
      </c>
      <c r="B64" s="25">
        <v>13</v>
      </c>
      <c r="C64" s="5">
        <v>155</v>
      </c>
      <c r="D64" s="25">
        <v>72</v>
      </c>
      <c r="E64" s="5">
        <v>1968</v>
      </c>
      <c r="F64" s="25"/>
      <c r="G64" s="5"/>
      <c r="H64" s="25">
        <v>14</v>
      </c>
      <c r="I64" s="5">
        <v>255</v>
      </c>
      <c r="J64" s="26">
        <v>99</v>
      </c>
      <c r="K64" s="6">
        <v>2378</v>
      </c>
    </row>
    <row r="65" spans="1:12" s="1" customFormat="1" ht="15.95" customHeight="1" x14ac:dyDescent="0.15">
      <c r="A65" s="4" t="s">
        <v>369</v>
      </c>
      <c r="B65" s="27">
        <v>11</v>
      </c>
      <c r="C65" s="7">
        <v>345</v>
      </c>
      <c r="D65" s="27">
        <v>179</v>
      </c>
      <c r="E65" s="7">
        <v>4679</v>
      </c>
      <c r="F65" s="27">
        <v>1</v>
      </c>
      <c r="G65" s="7">
        <v>15</v>
      </c>
      <c r="H65" s="27">
        <v>32</v>
      </c>
      <c r="I65" s="7">
        <v>710</v>
      </c>
      <c r="J65" s="26">
        <v>223</v>
      </c>
      <c r="K65" s="6">
        <v>5749</v>
      </c>
    </row>
    <row r="66" spans="1:12" s="1" customFormat="1" ht="15.95" customHeight="1" x14ac:dyDescent="0.15">
      <c r="A66" s="8">
        <v>2022</v>
      </c>
      <c r="B66" s="26">
        <v>236</v>
      </c>
      <c r="C66" s="6">
        <v>4826</v>
      </c>
      <c r="D66" s="26">
        <v>2530</v>
      </c>
      <c r="E66" s="6">
        <v>72645.445000000007</v>
      </c>
      <c r="F66" s="26">
        <v>42</v>
      </c>
      <c r="G66" s="6">
        <v>763</v>
      </c>
      <c r="H66" s="26">
        <v>1082</v>
      </c>
      <c r="I66" s="6">
        <v>48187.8</v>
      </c>
      <c r="J66" s="26">
        <v>3890</v>
      </c>
      <c r="K66" s="6">
        <v>126422.245</v>
      </c>
    </row>
    <row r="67" spans="1:12" s="1" customFormat="1" ht="15.95" customHeight="1" x14ac:dyDescent="0.2">
      <c r="A67" s="288"/>
      <c r="B67" s="288"/>
      <c r="C67" s="288"/>
      <c r="D67" s="288"/>
      <c r="E67" s="288"/>
      <c r="F67" s="288"/>
      <c r="G67" s="288"/>
      <c r="H67" s="288"/>
      <c r="I67" s="288"/>
      <c r="J67" s="288"/>
      <c r="K67" s="288"/>
    </row>
    <row r="68" spans="1:12" s="1" customFormat="1" ht="15.95" customHeight="1" x14ac:dyDescent="0.2">
      <c r="A68" s="21"/>
      <c r="B68" s="22"/>
      <c r="C68" s="23" t="s">
        <v>56</v>
      </c>
      <c r="D68" s="22"/>
      <c r="E68" s="23" t="s">
        <v>57</v>
      </c>
      <c r="F68" s="22"/>
      <c r="G68" s="23" t="s">
        <v>58</v>
      </c>
      <c r="H68" s="22"/>
      <c r="I68" s="23" t="s">
        <v>59</v>
      </c>
      <c r="J68" s="448" t="s">
        <v>60</v>
      </c>
      <c r="K68" s="448"/>
      <c r="L68" s="448"/>
    </row>
    <row r="69" spans="1:12" s="1" customFormat="1" ht="15.95" customHeight="1" x14ac:dyDescent="0.2">
      <c r="A69" s="2" t="s">
        <v>2</v>
      </c>
      <c r="B69" s="24" t="s">
        <v>61</v>
      </c>
      <c r="C69" s="24" t="s">
        <v>62</v>
      </c>
      <c r="D69" s="24" t="s">
        <v>61</v>
      </c>
      <c r="E69" s="24" t="s">
        <v>62</v>
      </c>
      <c r="F69" s="24" t="s">
        <v>61</v>
      </c>
      <c r="G69" s="24" t="s">
        <v>62</v>
      </c>
      <c r="H69" s="24" t="s">
        <v>61</v>
      </c>
      <c r="I69" s="24" t="s">
        <v>62</v>
      </c>
      <c r="J69" s="23" t="s">
        <v>61</v>
      </c>
      <c r="K69" s="448" t="s">
        <v>62</v>
      </c>
      <c r="L69" s="448"/>
    </row>
    <row r="70" spans="1:12" s="1" customFormat="1" ht="15.95" customHeight="1" x14ac:dyDescent="0.15">
      <c r="A70" s="4" t="s">
        <v>332</v>
      </c>
      <c r="B70" s="25">
        <v>25</v>
      </c>
      <c r="C70" s="5">
        <v>825</v>
      </c>
      <c r="D70" s="25">
        <v>230</v>
      </c>
      <c r="E70" s="5">
        <v>8237</v>
      </c>
      <c r="F70" s="25">
        <v>28</v>
      </c>
      <c r="G70" s="5">
        <v>595</v>
      </c>
      <c r="H70" s="25">
        <v>43</v>
      </c>
      <c r="I70" s="5">
        <v>1728</v>
      </c>
      <c r="J70" s="26">
        <v>326</v>
      </c>
      <c r="K70" s="449">
        <v>11385</v>
      </c>
      <c r="L70" s="449"/>
    </row>
    <row r="71" spans="1:12" s="1" customFormat="1" ht="15.95" customHeight="1" x14ac:dyDescent="0.15">
      <c r="A71" s="4" t="s">
        <v>333</v>
      </c>
      <c r="B71" s="27">
        <v>42</v>
      </c>
      <c r="C71" s="7">
        <v>1066</v>
      </c>
      <c r="D71" s="27">
        <v>513</v>
      </c>
      <c r="E71" s="7">
        <v>21679.294999999998</v>
      </c>
      <c r="F71" s="27">
        <v>53</v>
      </c>
      <c r="G71" s="7">
        <v>1050</v>
      </c>
      <c r="H71" s="27">
        <v>37</v>
      </c>
      <c r="I71" s="7">
        <v>1596.37</v>
      </c>
      <c r="J71" s="26">
        <v>645</v>
      </c>
      <c r="K71" s="449">
        <v>25391.665000000001</v>
      </c>
      <c r="L71" s="449"/>
    </row>
    <row r="72" spans="1:12" s="1" customFormat="1" ht="15.95" customHeight="1" x14ac:dyDescent="0.15">
      <c r="A72" s="4" t="s">
        <v>334</v>
      </c>
      <c r="B72" s="25">
        <v>34</v>
      </c>
      <c r="C72" s="5">
        <v>818</v>
      </c>
      <c r="D72" s="25">
        <v>469</v>
      </c>
      <c r="E72" s="5">
        <v>19313.13</v>
      </c>
      <c r="F72" s="25">
        <v>38</v>
      </c>
      <c r="G72" s="5">
        <v>753</v>
      </c>
      <c r="H72" s="25">
        <v>95</v>
      </c>
      <c r="I72" s="5">
        <v>2495</v>
      </c>
      <c r="J72" s="26">
        <v>636</v>
      </c>
      <c r="K72" s="449">
        <v>23379.13</v>
      </c>
      <c r="L72" s="449"/>
    </row>
    <row r="73" spans="1:12" s="1" customFormat="1" ht="15.95" customHeight="1" x14ac:dyDescent="0.15">
      <c r="A73" s="4" t="s">
        <v>335</v>
      </c>
      <c r="B73" s="27">
        <v>27</v>
      </c>
      <c r="C73" s="7">
        <v>611</v>
      </c>
      <c r="D73" s="27">
        <v>353</v>
      </c>
      <c r="E73" s="7">
        <v>11677</v>
      </c>
      <c r="F73" s="27">
        <v>56</v>
      </c>
      <c r="G73" s="7">
        <v>1059</v>
      </c>
      <c r="H73" s="27">
        <v>78</v>
      </c>
      <c r="I73" s="7">
        <v>1722</v>
      </c>
      <c r="J73" s="26">
        <v>514</v>
      </c>
      <c r="K73" s="449">
        <v>15069</v>
      </c>
      <c r="L73" s="449"/>
    </row>
    <row r="74" spans="1:12" s="1" customFormat="1" ht="15.95" customHeight="1" x14ac:dyDescent="0.15">
      <c r="A74" s="4" t="s">
        <v>336</v>
      </c>
      <c r="B74" s="25">
        <v>15</v>
      </c>
      <c r="C74" s="5">
        <v>255</v>
      </c>
      <c r="D74" s="25">
        <v>305</v>
      </c>
      <c r="E74" s="5">
        <v>11695.5</v>
      </c>
      <c r="F74" s="25">
        <v>49</v>
      </c>
      <c r="G74" s="5">
        <v>827</v>
      </c>
      <c r="H74" s="25">
        <v>47</v>
      </c>
      <c r="I74" s="5">
        <v>2355</v>
      </c>
      <c r="J74" s="26">
        <v>416</v>
      </c>
      <c r="K74" s="449">
        <v>15132.5</v>
      </c>
      <c r="L74" s="449"/>
    </row>
    <row r="75" spans="1:12" s="1" customFormat="1" ht="15.95" customHeight="1" x14ac:dyDescent="0.15">
      <c r="A75" s="4" t="s">
        <v>337</v>
      </c>
      <c r="B75" s="27">
        <v>22</v>
      </c>
      <c r="C75" s="7">
        <v>486.5</v>
      </c>
      <c r="D75" s="27">
        <v>393</v>
      </c>
      <c r="E75" s="7">
        <v>13960.99</v>
      </c>
      <c r="F75" s="27">
        <v>20</v>
      </c>
      <c r="G75" s="7">
        <v>320</v>
      </c>
      <c r="H75" s="27">
        <v>51</v>
      </c>
      <c r="I75" s="7">
        <v>990</v>
      </c>
      <c r="J75" s="26">
        <v>486</v>
      </c>
      <c r="K75" s="449">
        <v>15757.49</v>
      </c>
      <c r="L75" s="449"/>
    </row>
    <row r="76" spans="1:12" s="1" customFormat="1" ht="15.95" customHeight="1" x14ac:dyDescent="0.15">
      <c r="A76" s="4" t="s">
        <v>338</v>
      </c>
      <c r="B76" s="25">
        <v>27</v>
      </c>
      <c r="C76" s="5">
        <v>713</v>
      </c>
      <c r="D76" s="25">
        <v>247</v>
      </c>
      <c r="E76" s="5">
        <v>7527</v>
      </c>
      <c r="F76" s="25">
        <v>28</v>
      </c>
      <c r="G76" s="5">
        <v>460</v>
      </c>
      <c r="H76" s="25">
        <v>48</v>
      </c>
      <c r="I76" s="5">
        <v>4087</v>
      </c>
      <c r="J76" s="26">
        <v>350</v>
      </c>
      <c r="K76" s="449">
        <v>12787</v>
      </c>
      <c r="L76" s="449"/>
    </row>
    <row r="77" spans="1:12" s="1" customFormat="1" ht="15.95" customHeight="1" x14ac:dyDescent="0.15">
      <c r="A77" s="4" t="s">
        <v>339</v>
      </c>
      <c r="B77" s="27">
        <v>37</v>
      </c>
      <c r="C77" s="7">
        <v>798</v>
      </c>
      <c r="D77" s="27">
        <v>372</v>
      </c>
      <c r="E77" s="7">
        <v>11907</v>
      </c>
      <c r="F77" s="27">
        <v>19</v>
      </c>
      <c r="G77" s="7">
        <v>321</v>
      </c>
      <c r="H77" s="27">
        <v>46</v>
      </c>
      <c r="I77" s="7">
        <v>1085</v>
      </c>
      <c r="J77" s="26">
        <v>474</v>
      </c>
      <c r="K77" s="449">
        <v>14111</v>
      </c>
      <c r="L77" s="449"/>
    </row>
    <row r="78" spans="1:12" s="1" customFormat="1" ht="15.95" customHeight="1" x14ac:dyDescent="0.15">
      <c r="A78" s="4" t="s">
        <v>340</v>
      </c>
      <c r="B78" s="25">
        <v>22</v>
      </c>
      <c r="C78" s="5">
        <v>551</v>
      </c>
      <c r="D78" s="25">
        <v>361</v>
      </c>
      <c r="E78" s="5">
        <v>10641.5</v>
      </c>
      <c r="F78" s="25">
        <v>22</v>
      </c>
      <c r="G78" s="5">
        <v>740</v>
      </c>
      <c r="H78" s="25">
        <v>63</v>
      </c>
      <c r="I78" s="5">
        <v>3325</v>
      </c>
      <c r="J78" s="26">
        <v>468</v>
      </c>
      <c r="K78" s="449">
        <v>15257.5</v>
      </c>
      <c r="L78" s="449"/>
    </row>
    <row r="79" spans="1:12" s="1" customFormat="1" ht="15.95" customHeight="1" x14ac:dyDescent="0.15">
      <c r="A79" s="4" t="s">
        <v>341</v>
      </c>
      <c r="B79" s="27">
        <v>28</v>
      </c>
      <c r="C79" s="7">
        <v>799</v>
      </c>
      <c r="D79" s="27">
        <v>325</v>
      </c>
      <c r="E79" s="7">
        <v>10127</v>
      </c>
      <c r="F79" s="27">
        <v>13</v>
      </c>
      <c r="G79" s="7">
        <v>240</v>
      </c>
      <c r="H79" s="27">
        <v>44</v>
      </c>
      <c r="I79" s="7">
        <v>1045</v>
      </c>
      <c r="J79" s="26">
        <v>410</v>
      </c>
      <c r="K79" s="449">
        <v>12211</v>
      </c>
      <c r="L79" s="449"/>
    </row>
    <row r="80" spans="1:12" s="1" customFormat="1" ht="15.95" customHeight="1" x14ac:dyDescent="0.15">
      <c r="A80" s="4" t="s">
        <v>342</v>
      </c>
      <c r="B80" s="25">
        <v>23</v>
      </c>
      <c r="C80" s="5">
        <v>763</v>
      </c>
      <c r="D80" s="25">
        <v>389</v>
      </c>
      <c r="E80" s="5">
        <v>14592.575000000001</v>
      </c>
      <c r="F80" s="25">
        <v>10</v>
      </c>
      <c r="G80" s="5">
        <v>180</v>
      </c>
      <c r="H80" s="25">
        <v>35</v>
      </c>
      <c r="I80" s="5">
        <v>690</v>
      </c>
      <c r="J80" s="26">
        <v>457</v>
      </c>
      <c r="K80" s="449">
        <v>16225.575000000001</v>
      </c>
      <c r="L80" s="449"/>
    </row>
    <row r="81" spans="1:12" s="1" customFormat="1" ht="15.95" customHeight="1" x14ac:dyDescent="0.15">
      <c r="A81" s="4" t="s">
        <v>343</v>
      </c>
      <c r="B81" s="27">
        <v>28</v>
      </c>
      <c r="C81" s="7">
        <v>552</v>
      </c>
      <c r="D81" s="27">
        <v>402</v>
      </c>
      <c r="E81" s="7">
        <v>13225.5</v>
      </c>
      <c r="F81" s="27">
        <v>22</v>
      </c>
      <c r="G81" s="7">
        <v>350</v>
      </c>
      <c r="H81" s="27">
        <v>37</v>
      </c>
      <c r="I81" s="7">
        <v>1410</v>
      </c>
      <c r="J81" s="26">
        <v>489</v>
      </c>
      <c r="K81" s="449">
        <v>15537.5</v>
      </c>
      <c r="L81" s="449"/>
    </row>
    <row r="82" spans="1:12" s="1" customFormat="1" ht="15.95" customHeight="1" x14ac:dyDescent="0.15">
      <c r="A82" s="8">
        <v>2021</v>
      </c>
      <c r="B82" s="26">
        <v>330</v>
      </c>
      <c r="C82" s="6">
        <v>8237.5</v>
      </c>
      <c r="D82" s="26">
        <v>4359</v>
      </c>
      <c r="E82" s="6">
        <v>154583.49</v>
      </c>
      <c r="F82" s="26">
        <v>358</v>
      </c>
      <c r="G82" s="6">
        <v>6895</v>
      </c>
      <c r="H82" s="26">
        <v>624</v>
      </c>
      <c r="I82" s="6">
        <v>22528.37</v>
      </c>
      <c r="J82" s="26">
        <v>5671</v>
      </c>
      <c r="K82" s="449">
        <v>192244.36</v>
      </c>
      <c r="L82" s="449"/>
    </row>
    <row r="83" spans="1:12" s="1" customFormat="1" ht="13.9" customHeight="1" x14ac:dyDescent="0.2">
      <c r="A83" s="288"/>
      <c r="B83" s="288"/>
      <c r="C83" s="288"/>
      <c r="D83" s="288"/>
      <c r="E83" s="288"/>
      <c r="F83" s="288"/>
      <c r="G83" s="288"/>
      <c r="H83" s="288"/>
      <c r="I83" s="288"/>
      <c r="J83" s="288"/>
      <c r="K83" s="288"/>
    </row>
    <row r="84" spans="1:12" s="1" customFormat="1" ht="22.9" customHeight="1" x14ac:dyDescent="0.2">
      <c r="A84" s="309"/>
      <c r="B84" s="310"/>
      <c r="C84" s="311" t="s">
        <v>56</v>
      </c>
      <c r="D84" s="310"/>
      <c r="E84" s="311" t="s">
        <v>57</v>
      </c>
      <c r="F84" s="310"/>
      <c r="G84" s="311" t="s">
        <v>59</v>
      </c>
      <c r="H84" s="446" t="s">
        <v>60</v>
      </c>
      <c r="I84" s="446"/>
      <c r="J84" s="288"/>
      <c r="K84" s="288"/>
    </row>
    <row r="85" spans="1:12" s="1" customFormat="1" ht="19.7" customHeight="1" x14ac:dyDescent="0.2">
      <c r="A85" s="308" t="s">
        <v>2</v>
      </c>
      <c r="B85" s="312" t="s">
        <v>61</v>
      </c>
      <c r="C85" s="312" t="s">
        <v>62</v>
      </c>
      <c r="D85" s="312" t="s">
        <v>61</v>
      </c>
      <c r="E85" s="312" t="s">
        <v>62</v>
      </c>
      <c r="F85" s="312" t="s">
        <v>61</v>
      </c>
      <c r="G85" s="312" t="s">
        <v>62</v>
      </c>
      <c r="H85" s="311" t="s">
        <v>61</v>
      </c>
      <c r="I85" s="311" t="s">
        <v>62</v>
      </c>
      <c r="J85" s="288"/>
      <c r="K85" s="288"/>
    </row>
    <row r="86" spans="1:12" s="1" customFormat="1" ht="14.45" customHeight="1" x14ac:dyDescent="0.2">
      <c r="A86" s="289" t="s">
        <v>319</v>
      </c>
      <c r="B86" s="313">
        <v>69</v>
      </c>
      <c r="C86" s="290">
        <v>2048</v>
      </c>
      <c r="D86" s="313">
        <v>31</v>
      </c>
      <c r="E86" s="290">
        <v>2241</v>
      </c>
      <c r="F86" s="313">
        <v>1</v>
      </c>
      <c r="G86" s="290">
        <v>1000</v>
      </c>
      <c r="H86" s="314">
        <v>101</v>
      </c>
      <c r="I86" s="291">
        <v>5289</v>
      </c>
      <c r="J86" s="288"/>
      <c r="K86" s="288"/>
    </row>
    <row r="87" spans="1:12" s="1" customFormat="1" ht="14.45" customHeight="1" x14ac:dyDescent="0.2">
      <c r="A87" s="289" t="s">
        <v>320</v>
      </c>
      <c r="B87" s="315">
        <v>99</v>
      </c>
      <c r="C87" s="293">
        <v>3757.5</v>
      </c>
      <c r="D87" s="315">
        <v>46</v>
      </c>
      <c r="E87" s="293">
        <v>7455</v>
      </c>
      <c r="F87" s="315">
        <v>3</v>
      </c>
      <c r="G87" s="293">
        <v>3550</v>
      </c>
      <c r="H87" s="314">
        <v>148</v>
      </c>
      <c r="I87" s="291">
        <v>14762.5</v>
      </c>
      <c r="J87" s="288"/>
      <c r="K87" s="288"/>
    </row>
    <row r="88" spans="1:12" s="1" customFormat="1" ht="14.45" customHeight="1" x14ac:dyDescent="0.2">
      <c r="A88" s="289" t="s">
        <v>321</v>
      </c>
      <c r="B88" s="313">
        <v>147</v>
      </c>
      <c r="C88" s="290">
        <v>8934</v>
      </c>
      <c r="D88" s="313">
        <v>7</v>
      </c>
      <c r="E88" s="290">
        <v>550</v>
      </c>
      <c r="F88" s="313"/>
      <c r="G88" s="290"/>
      <c r="H88" s="314">
        <v>154</v>
      </c>
      <c r="I88" s="291">
        <v>9484</v>
      </c>
      <c r="J88" s="288"/>
      <c r="K88" s="288"/>
    </row>
    <row r="89" spans="1:12" s="1" customFormat="1" ht="14.45" customHeight="1" x14ac:dyDescent="0.2">
      <c r="A89" s="289" t="s">
        <v>322</v>
      </c>
      <c r="B89" s="315">
        <v>77</v>
      </c>
      <c r="C89" s="293">
        <v>3473</v>
      </c>
      <c r="D89" s="315">
        <v>3</v>
      </c>
      <c r="E89" s="293">
        <v>55</v>
      </c>
      <c r="F89" s="315"/>
      <c r="G89" s="293"/>
      <c r="H89" s="314">
        <v>80</v>
      </c>
      <c r="I89" s="291">
        <v>3528</v>
      </c>
      <c r="J89" s="288"/>
      <c r="K89" s="288"/>
    </row>
    <row r="90" spans="1:12" s="1" customFormat="1" ht="14.45" customHeight="1" x14ac:dyDescent="0.2">
      <c r="A90" s="289" t="s">
        <v>323</v>
      </c>
      <c r="B90" s="313">
        <v>72</v>
      </c>
      <c r="C90" s="290">
        <v>2417.5</v>
      </c>
      <c r="D90" s="313">
        <v>2</v>
      </c>
      <c r="E90" s="290">
        <v>40</v>
      </c>
      <c r="F90" s="313">
        <v>1</v>
      </c>
      <c r="G90" s="290">
        <v>500</v>
      </c>
      <c r="H90" s="314">
        <v>75</v>
      </c>
      <c r="I90" s="291">
        <v>2957.5</v>
      </c>
      <c r="J90" s="288"/>
      <c r="K90" s="288"/>
    </row>
    <row r="91" spans="1:12" s="1" customFormat="1" ht="14.45" customHeight="1" x14ac:dyDescent="0.2">
      <c r="A91" s="289" t="s">
        <v>324</v>
      </c>
      <c r="B91" s="315">
        <v>109</v>
      </c>
      <c r="C91" s="293">
        <v>3917.5</v>
      </c>
      <c r="D91" s="315">
        <v>2</v>
      </c>
      <c r="E91" s="293">
        <v>40</v>
      </c>
      <c r="F91" s="315"/>
      <c r="G91" s="293"/>
      <c r="H91" s="314">
        <v>111</v>
      </c>
      <c r="I91" s="291">
        <v>3957.5</v>
      </c>
      <c r="J91" s="288"/>
      <c r="K91" s="288"/>
    </row>
    <row r="92" spans="1:12" s="1" customFormat="1" ht="14.45" customHeight="1" x14ac:dyDescent="0.2">
      <c r="A92" s="289" t="s">
        <v>325</v>
      </c>
      <c r="B92" s="313">
        <v>52</v>
      </c>
      <c r="C92" s="290">
        <v>1585</v>
      </c>
      <c r="D92" s="313"/>
      <c r="E92" s="290"/>
      <c r="F92" s="313">
        <v>3</v>
      </c>
      <c r="G92" s="290">
        <v>1341.25</v>
      </c>
      <c r="H92" s="314">
        <v>55</v>
      </c>
      <c r="I92" s="291">
        <v>2926.25</v>
      </c>
      <c r="J92" s="288"/>
      <c r="K92" s="288"/>
    </row>
    <row r="93" spans="1:12" s="1" customFormat="1" ht="14.45" customHeight="1" x14ac:dyDescent="0.2">
      <c r="A93" s="289" t="s">
        <v>326</v>
      </c>
      <c r="B93" s="315">
        <v>51</v>
      </c>
      <c r="C93" s="293">
        <v>2192</v>
      </c>
      <c r="D93" s="315"/>
      <c r="E93" s="293"/>
      <c r="F93" s="315">
        <v>1</v>
      </c>
      <c r="G93" s="293">
        <v>1000</v>
      </c>
      <c r="H93" s="314">
        <v>52</v>
      </c>
      <c r="I93" s="291">
        <v>3192</v>
      </c>
      <c r="J93" s="288"/>
      <c r="K93" s="288"/>
    </row>
    <row r="94" spans="1:12" s="1" customFormat="1" ht="14.45" customHeight="1" x14ac:dyDescent="0.2">
      <c r="A94" s="289" t="s">
        <v>327</v>
      </c>
      <c r="B94" s="313">
        <v>80</v>
      </c>
      <c r="C94" s="290">
        <v>3853</v>
      </c>
      <c r="D94" s="313"/>
      <c r="E94" s="290"/>
      <c r="F94" s="313">
        <v>8</v>
      </c>
      <c r="G94" s="290">
        <v>3667</v>
      </c>
      <c r="H94" s="314">
        <v>88</v>
      </c>
      <c r="I94" s="291">
        <v>7520</v>
      </c>
      <c r="J94" s="288"/>
      <c r="K94" s="288"/>
    </row>
    <row r="95" spans="1:12" s="1" customFormat="1" ht="14.45" customHeight="1" x14ac:dyDescent="0.2">
      <c r="A95" s="289" t="s">
        <v>328</v>
      </c>
      <c r="B95" s="315">
        <v>59</v>
      </c>
      <c r="C95" s="293">
        <v>2216</v>
      </c>
      <c r="D95" s="315">
        <v>3</v>
      </c>
      <c r="E95" s="293">
        <v>535</v>
      </c>
      <c r="F95" s="315">
        <v>11</v>
      </c>
      <c r="G95" s="293">
        <v>3540</v>
      </c>
      <c r="H95" s="314">
        <v>73</v>
      </c>
      <c r="I95" s="291">
        <v>6291</v>
      </c>
      <c r="J95" s="288"/>
      <c r="K95" s="288"/>
    </row>
    <row r="96" spans="1:12" s="1" customFormat="1" ht="14.45" customHeight="1" x14ac:dyDescent="0.2">
      <c r="A96" s="289" t="s">
        <v>329</v>
      </c>
      <c r="B96" s="313">
        <v>36</v>
      </c>
      <c r="C96" s="290">
        <v>823</v>
      </c>
      <c r="D96" s="313">
        <v>6</v>
      </c>
      <c r="E96" s="290">
        <v>115</v>
      </c>
      <c r="F96" s="313">
        <v>7</v>
      </c>
      <c r="G96" s="290">
        <v>1465.5</v>
      </c>
      <c r="H96" s="314">
        <v>49</v>
      </c>
      <c r="I96" s="291">
        <v>2403.5</v>
      </c>
      <c r="J96" s="288"/>
      <c r="K96" s="288"/>
    </row>
    <row r="97" spans="1:11" s="1" customFormat="1" ht="14.45" customHeight="1" x14ac:dyDescent="0.2">
      <c r="A97" s="289" t="s">
        <v>330</v>
      </c>
      <c r="B97" s="315">
        <v>57</v>
      </c>
      <c r="C97" s="293">
        <v>2823</v>
      </c>
      <c r="D97" s="315">
        <v>29</v>
      </c>
      <c r="E97" s="293">
        <v>725</v>
      </c>
      <c r="F97" s="315">
        <v>1</v>
      </c>
      <c r="G97" s="293">
        <v>15</v>
      </c>
      <c r="H97" s="314">
        <v>87</v>
      </c>
      <c r="I97" s="291">
        <v>3563</v>
      </c>
      <c r="J97" s="288"/>
      <c r="K97" s="288"/>
    </row>
    <row r="98" spans="1:11" s="1" customFormat="1" ht="14.45" customHeight="1" x14ac:dyDescent="0.2">
      <c r="A98" s="294">
        <v>2020</v>
      </c>
      <c r="B98" s="314">
        <v>908</v>
      </c>
      <c r="C98" s="291">
        <v>38039.5</v>
      </c>
      <c r="D98" s="314">
        <v>129</v>
      </c>
      <c r="E98" s="291">
        <v>11756</v>
      </c>
      <c r="F98" s="314">
        <v>36</v>
      </c>
      <c r="G98" s="291">
        <v>16078.75</v>
      </c>
      <c r="H98" s="314">
        <v>1073</v>
      </c>
      <c r="I98" s="291">
        <v>65874.25</v>
      </c>
      <c r="J98" s="288"/>
      <c r="K98" s="288"/>
    </row>
    <row r="99" spans="1:11" s="1" customFormat="1" ht="13.9" customHeight="1" x14ac:dyDescent="0.15"/>
    <row r="100" spans="1:11" s="1" customFormat="1" ht="22.9" customHeight="1" x14ac:dyDescent="0.2">
      <c r="A100" s="21"/>
      <c r="B100" s="22"/>
      <c r="C100" s="23" t="s">
        <v>56</v>
      </c>
      <c r="D100" s="22"/>
      <c r="E100" s="23" t="s">
        <v>57</v>
      </c>
      <c r="F100" s="22"/>
      <c r="G100" s="23" t="s">
        <v>58</v>
      </c>
      <c r="H100" s="22"/>
      <c r="I100" s="23" t="s">
        <v>59</v>
      </c>
      <c r="J100" s="448" t="s">
        <v>60</v>
      </c>
      <c r="K100" s="448"/>
    </row>
    <row r="101" spans="1:11" s="1" customFormat="1" ht="19.7" customHeight="1" x14ac:dyDescent="0.2">
      <c r="A101" s="2" t="s">
        <v>2</v>
      </c>
      <c r="B101" s="24" t="s">
        <v>61</v>
      </c>
      <c r="C101" s="24" t="s">
        <v>62</v>
      </c>
      <c r="D101" s="24" t="s">
        <v>61</v>
      </c>
      <c r="E101" s="24" t="s">
        <v>62</v>
      </c>
      <c r="F101" s="24" t="s">
        <v>61</v>
      </c>
      <c r="G101" s="24" t="s">
        <v>62</v>
      </c>
      <c r="H101" s="24" t="s">
        <v>61</v>
      </c>
      <c r="I101" s="24" t="s">
        <v>62</v>
      </c>
      <c r="J101" s="23" t="s">
        <v>61</v>
      </c>
      <c r="K101" s="23" t="s">
        <v>62</v>
      </c>
    </row>
    <row r="102" spans="1:11" s="1" customFormat="1" ht="14.45" customHeight="1" x14ac:dyDescent="0.15">
      <c r="A102" s="4" t="s">
        <v>303</v>
      </c>
      <c r="B102" s="25">
        <v>31</v>
      </c>
      <c r="C102" s="5">
        <v>419</v>
      </c>
      <c r="D102" s="25">
        <v>56</v>
      </c>
      <c r="E102" s="5">
        <v>2827</v>
      </c>
      <c r="F102" s="25"/>
      <c r="G102" s="5"/>
      <c r="H102" s="25">
        <v>22</v>
      </c>
      <c r="I102" s="5">
        <v>565</v>
      </c>
      <c r="J102" s="26">
        <v>109</v>
      </c>
      <c r="K102" s="6">
        <v>3811</v>
      </c>
    </row>
    <row r="103" spans="1:11" s="1" customFormat="1" ht="14.45" customHeight="1" x14ac:dyDescent="0.15">
      <c r="A103" s="4" t="s">
        <v>304</v>
      </c>
      <c r="B103" s="27">
        <v>26</v>
      </c>
      <c r="C103" s="7">
        <v>447.5</v>
      </c>
      <c r="D103" s="27">
        <v>29</v>
      </c>
      <c r="E103" s="7">
        <v>995</v>
      </c>
      <c r="F103" s="27">
        <v>1</v>
      </c>
      <c r="G103" s="7">
        <v>15</v>
      </c>
      <c r="H103" s="27">
        <v>15</v>
      </c>
      <c r="I103" s="7">
        <v>275</v>
      </c>
      <c r="J103" s="26">
        <v>71</v>
      </c>
      <c r="K103" s="6">
        <v>1732.5</v>
      </c>
    </row>
    <row r="104" spans="1:11" s="1" customFormat="1" ht="14.45" customHeight="1" x14ac:dyDescent="0.15">
      <c r="A104" s="4" t="s">
        <v>305</v>
      </c>
      <c r="B104" s="25">
        <v>57</v>
      </c>
      <c r="C104" s="5">
        <v>1302</v>
      </c>
      <c r="D104" s="25">
        <v>58</v>
      </c>
      <c r="E104" s="5">
        <v>4586.5</v>
      </c>
      <c r="F104" s="25"/>
      <c r="G104" s="5"/>
      <c r="H104" s="25">
        <v>12</v>
      </c>
      <c r="I104" s="5">
        <v>5705</v>
      </c>
      <c r="J104" s="26">
        <v>127</v>
      </c>
      <c r="K104" s="6">
        <v>11593.5</v>
      </c>
    </row>
    <row r="105" spans="1:11" s="1" customFormat="1" ht="14.45" customHeight="1" x14ac:dyDescent="0.15">
      <c r="A105" s="4" t="s">
        <v>306</v>
      </c>
      <c r="B105" s="27">
        <v>53</v>
      </c>
      <c r="C105" s="7">
        <v>944.5</v>
      </c>
      <c r="D105" s="27">
        <v>39</v>
      </c>
      <c r="E105" s="7">
        <v>5023</v>
      </c>
      <c r="F105" s="27"/>
      <c r="G105" s="7"/>
      <c r="H105" s="27">
        <v>5</v>
      </c>
      <c r="I105" s="7">
        <v>310</v>
      </c>
      <c r="J105" s="26">
        <v>97</v>
      </c>
      <c r="K105" s="6">
        <v>6277.5</v>
      </c>
    </row>
    <row r="106" spans="1:11" s="1" customFormat="1" ht="14.45" customHeight="1" x14ac:dyDescent="0.15">
      <c r="A106" s="4" t="s">
        <v>307</v>
      </c>
      <c r="B106" s="25">
        <v>61</v>
      </c>
      <c r="C106" s="5">
        <v>1255</v>
      </c>
      <c r="D106" s="25">
        <v>51</v>
      </c>
      <c r="E106" s="5">
        <v>9072</v>
      </c>
      <c r="F106" s="25"/>
      <c r="G106" s="5"/>
      <c r="H106" s="25">
        <v>3</v>
      </c>
      <c r="I106" s="5">
        <v>50</v>
      </c>
      <c r="J106" s="26">
        <v>115</v>
      </c>
      <c r="K106" s="6">
        <v>10377</v>
      </c>
    </row>
    <row r="107" spans="1:11" s="1" customFormat="1" ht="14.45" customHeight="1" x14ac:dyDescent="0.15">
      <c r="A107" s="4" t="s">
        <v>308</v>
      </c>
      <c r="B107" s="27">
        <v>81</v>
      </c>
      <c r="C107" s="7">
        <v>1527.5</v>
      </c>
      <c r="D107" s="27">
        <v>23</v>
      </c>
      <c r="E107" s="7">
        <v>3183</v>
      </c>
      <c r="F107" s="27"/>
      <c r="G107" s="7"/>
      <c r="H107" s="27"/>
      <c r="I107" s="7"/>
      <c r="J107" s="26">
        <v>104</v>
      </c>
      <c r="K107" s="6">
        <v>4710.5</v>
      </c>
    </row>
    <row r="108" spans="1:11" s="1" customFormat="1" ht="14.45" customHeight="1" x14ac:dyDescent="0.15">
      <c r="A108" s="4" t="s">
        <v>309</v>
      </c>
      <c r="B108" s="25">
        <v>78</v>
      </c>
      <c r="C108" s="5">
        <v>1387.5</v>
      </c>
      <c r="D108" s="25">
        <v>39</v>
      </c>
      <c r="E108" s="5">
        <v>2935</v>
      </c>
      <c r="F108" s="25"/>
      <c r="G108" s="5"/>
      <c r="H108" s="25">
        <v>2</v>
      </c>
      <c r="I108" s="5">
        <v>1250</v>
      </c>
      <c r="J108" s="26">
        <v>119</v>
      </c>
      <c r="K108" s="6">
        <v>5572.5</v>
      </c>
    </row>
    <row r="109" spans="1:11" s="1" customFormat="1" ht="14.45" customHeight="1" x14ac:dyDescent="0.15">
      <c r="A109" s="4" t="s">
        <v>310</v>
      </c>
      <c r="B109" s="27">
        <v>73</v>
      </c>
      <c r="C109" s="7">
        <v>2311</v>
      </c>
      <c r="D109" s="27">
        <v>98</v>
      </c>
      <c r="E109" s="7">
        <v>12833</v>
      </c>
      <c r="F109" s="27"/>
      <c r="G109" s="7"/>
      <c r="H109" s="27">
        <v>5</v>
      </c>
      <c r="I109" s="7">
        <v>220</v>
      </c>
      <c r="J109" s="26">
        <v>176</v>
      </c>
      <c r="K109" s="6">
        <v>15364</v>
      </c>
    </row>
    <row r="110" spans="1:11" s="1" customFormat="1" ht="14.45" customHeight="1" x14ac:dyDescent="0.15">
      <c r="A110" s="4" t="s">
        <v>311</v>
      </c>
      <c r="B110" s="25">
        <v>82</v>
      </c>
      <c r="C110" s="5">
        <v>2994.5</v>
      </c>
      <c r="D110" s="25">
        <v>57</v>
      </c>
      <c r="E110" s="5">
        <v>8311</v>
      </c>
      <c r="F110" s="25"/>
      <c r="G110" s="5"/>
      <c r="H110" s="25">
        <v>11</v>
      </c>
      <c r="I110" s="5">
        <v>10285</v>
      </c>
      <c r="J110" s="26">
        <v>150</v>
      </c>
      <c r="K110" s="6">
        <v>21590.5</v>
      </c>
    </row>
    <row r="111" spans="1:11" s="1" customFormat="1" ht="14.45" customHeight="1" x14ac:dyDescent="0.15">
      <c r="A111" s="4" t="s">
        <v>312</v>
      </c>
      <c r="B111" s="27">
        <v>74</v>
      </c>
      <c r="C111" s="7">
        <v>1842</v>
      </c>
      <c r="D111" s="27">
        <v>127</v>
      </c>
      <c r="E111" s="7">
        <v>6649.6</v>
      </c>
      <c r="F111" s="27"/>
      <c r="G111" s="7"/>
      <c r="H111" s="27">
        <v>16</v>
      </c>
      <c r="I111" s="7">
        <v>4000</v>
      </c>
      <c r="J111" s="26">
        <v>217</v>
      </c>
      <c r="K111" s="6">
        <v>12491.6</v>
      </c>
    </row>
    <row r="112" spans="1:11" s="1" customFormat="1" ht="14.45" customHeight="1" x14ac:dyDescent="0.15">
      <c r="A112" s="4" t="s">
        <v>313</v>
      </c>
      <c r="B112" s="25">
        <v>61</v>
      </c>
      <c r="C112" s="5">
        <v>1624</v>
      </c>
      <c r="D112" s="25">
        <v>38</v>
      </c>
      <c r="E112" s="5">
        <v>2428</v>
      </c>
      <c r="F112" s="25">
        <v>1</v>
      </c>
      <c r="G112" s="5">
        <v>15</v>
      </c>
      <c r="H112" s="25">
        <v>2</v>
      </c>
      <c r="I112" s="5">
        <v>780</v>
      </c>
      <c r="J112" s="26">
        <v>102</v>
      </c>
      <c r="K112" s="6">
        <v>4847</v>
      </c>
    </row>
    <row r="113" spans="1:12" s="1" customFormat="1" ht="14.45" customHeight="1" x14ac:dyDescent="0.15">
      <c r="A113" s="4" t="s">
        <v>314</v>
      </c>
      <c r="B113" s="27">
        <v>66</v>
      </c>
      <c r="C113" s="7">
        <v>3039</v>
      </c>
      <c r="D113" s="27">
        <v>60</v>
      </c>
      <c r="E113" s="7">
        <v>4890.8999999999996</v>
      </c>
      <c r="F113" s="27"/>
      <c r="G113" s="7"/>
      <c r="H113" s="27">
        <v>1</v>
      </c>
      <c r="I113" s="7">
        <v>100</v>
      </c>
      <c r="J113" s="26">
        <v>127</v>
      </c>
      <c r="K113" s="6">
        <v>8029.9</v>
      </c>
    </row>
    <row r="114" spans="1:12" s="1" customFormat="1" ht="14.45" customHeight="1" x14ac:dyDescent="0.15">
      <c r="A114" s="8">
        <v>2019</v>
      </c>
      <c r="B114" s="26">
        <v>743</v>
      </c>
      <c r="C114" s="6">
        <v>19093.5</v>
      </c>
      <c r="D114" s="26">
        <v>675</v>
      </c>
      <c r="E114" s="6">
        <v>63734</v>
      </c>
      <c r="F114" s="26">
        <v>2</v>
      </c>
      <c r="G114" s="6">
        <v>30</v>
      </c>
      <c r="H114" s="26">
        <v>94</v>
      </c>
      <c r="I114" s="6">
        <v>23540</v>
      </c>
      <c r="J114" s="26">
        <v>1514</v>
      </c>
      <c r="K114" s="6">
        <v>106397.5</v>
      </c>
    </row>
    <row r="115" spans="1:12" s="1" customFormat="1" ht="11.1" customHeight="1" x14ac:dyDescent="0.15"/>
    <row r="116" spans="1:12" ht="12.6" customHeight="1" x14ac:dyDescent="0.2">
      <c r="A116" s="21"/>
      <c r="B116" s="22"/>
      <c r="C116" s="23" t="s">
        <v>56</v>
      </c>
      <c r="D116" s="22"/>
      <c r="E116" s="23" t="s">
        <v>57</v>
      </c>
      <c r="F116" s="22"/>
      <c r="G116" s="23" t="s">
        <v>58</v>
      </c>
      <c r="H116" s="22"/>
      <c r="I116" s="23" t="s">
        <v>59</v>
      </c>
      <c r="J116" s="448" t="s">
        <v>60</v>
      </c>
      <c r="K116" s="448"/>
      <c r="L116" s="1"/>
    </row>
    <row r="117" spans="1:12" x14ac:dyDescent="0.2">
      <c r="A117" s="2" t="s">
        <v>2</v>
      </c>
      <c r="B117" s="24" t="s">
        <v>61</v>
      </c>
      <c r="C117" s="24" t="s">
        <v>62</v>
      </c>
      <c r="D117" s="24" t="s">
        <v>61</v>
      </c>
      <c r="E117" s="24" t="s">
        <v>62</v>
      </c>
      <c r="F117" s="24" t="s">
        <v>61</v>
      </c>
      <c r="G117" s="24" t="s">
        <v>62</v>
      </c>
      <c r="H117" s="24" t="s">
        <v>61</v>
      </c>
      <c r="I117" s="24" t="s">
        <v>62</v>
      </c>
      <c r="J117" s="23" t="s">
        <v>61</v>
      </c>
      <c r="K117" s="23" t="s">
        <v>62</v>
      </c>
      <c r="L117" s="1"/>
    </row>
    <row r="118" spans="1:12" ht="14.45" customHeight="1" x14ac:dyDescent="0.2">
      <c r="A118" s="4" t="s">
        <v>9</v>
      </c>
      <c r="B118" s="25">
        <v>24</v>
      </c>
      <c r="C118" s="5">
        <v>368</v>
      </c>
      <c r="D118" s="25">
        <v>83</v>
      </c>
      <c r="E118" s="5">
        <v>3506</v>
      </c>
      <c r="F118" s="25">
        <v>1</v>
      </c>
      <c r="G118" s="5">
        <v>10</v>
      </c>
      <c r="H118" s="25">
        <v>3</v>
      </c>
      <c r="I118" s="5">
        <v>1030</v>
      </c>
      <c r="J118" s="26">
        <v>111</v>
      </c>
      <c r="K118" s="6">
        <v>4914</v>
      </c>
      <c r="L118" s="1"/>
    </row>
    <row r="119" spans="1:12" ht="14.45" customHeight="1" x14ac:dyDescent="0.2">
      <c r="A119" s="4" t="s">
        <v>10</v>
      </c>
      <c r="B119" s="27">
        <v>23</v>
      </c>
      <c r="C119" s="7">
        <v>317</v>
      </c>
      <c r="D119" s="27">
        <v>61</v>
      </c>
      <c r="E119" s="7">
        <v>1662.5</v>
      </c>
      <c r="F119" s="27">
        <v>2</v>
      </c>
      <c r="G119" s="7">
        <v>30</v>
      </c>
      <c r="H119" s="27">
        <v>5</v>
      </c>
      <c r="I119" s="7">
        <v>65</v>
      </c>
      <c r="J119" s="26">
        <v>91</v>
      </c>
      <c r="K119" s="6">
        <v>2074.5</v>
      </c>
      <c r="L119" s="1"/>
    </row>
    <row r="120" spans="1:12" ht="14.45" customHeight="1" x14ac:dyDescent="0.2">
      <c r="A120" s="4" t="s">
        <v>11</v>
      </c>
      <c r="B120" s="25">
        <v>30</v>
      </c>
      <c r="C120" s="5">
        <v>459</v>
      </c>
      <c r="D120" s="25">
        <v>78</v>
      </c>
      <c r="E120" s="5">
        <v>1744.35</v>
      </c>
      <c r="F120" s="25"/>
      <c r="G120" s="5"/>
      <c r="H120" s="25">
        <v>6</v>
      </c>
      <c r="I120" s="5">
        <v>125</v>
      </c>
      <c r="J120" s="26">
        <v>114</v>
      </c>
      <c r="K120" s="6">
        <v>2328.35</v>
      </c>
      <c r="L120" s="1"/>
    </row>
    <row r="121" spans="1:12" ht="14.45" customHeight="1" x14ac:dyDescent="0.2">
      <c r="A121" s="4" t="s">
        <v>12</v>
      </c>
      <c r="B121" s="27">
        <v>32</v>
      </c>
      <c r="C121" s="7">
        <v>628</v>
      </c>
      <c r="D121" s="27">
        <v>48</v>
      </c>
      <c r="E121" s="7">
        <v>1703</v>
      </c>
      <c r="F121" s="27"/>
      <c r="G121" s="7"/>
      <c r="H121" s="27">
        <v>5</v>
      </c>
      <c r="I121" s="7">
        <v>115</v>
      </c>
      <c r="J121" s="26">
        <v>85</v>
      </c>
      <c r="K121" s="6">
        <v>2446</v>
      </c>
      <c r="L121" s="1"/>
    </row>
    <row r="122" spans="1:12" ht="14.45" customHeight="1" x14ac:dyDescent="0.2">
      <c r="A122" s="4" t="s">
        <v>13</v>
      </c>
      <c r="B122" s="25">
        <v>39</v>
      </c>
      <c r="C122" s="5">
        <v>948</v>
      </c>
      <c r="D122" s="25">
        <v>18</v>
      </c>
      <c r="E122" s="5">
        <v>705</v>
      </c>
      <c r="F122" s="25"/>
      <c r="G122" s="5"/>
      <c r="H122" s="25"/>
      <c r="I122" s="5"/>
      <c r="J122" s="26">
        <v>57</v>
      </c>
      <c r="K122" s="6">
        <v>1653</v>
      </c>
      <c r="L122" s="1"/>
    </row>
    <row r="123" spans="1:12" ht="14.45" customHeight="1" x14ac:dyDescent="0.2">
      <c r="A123" s="4" t="s">
        <v>14</v>
      </c>
      <c r="B123" s="27">
        <v>64</v>
      </c>
      <c r="C123" s="7">
        <v>1088</v>
      </c>
      <c r="D123" s="27">
        <v>8</v>
      </c>
      <c r="E123" s="7">
        <v>170</v>
      </c>
      <c r="F123" s="27"/>
      <c r="G123" s="7"/>
      <c r="H123" s="27">
        <v>5</v>
      </c>
      <c r="I123" s="7">
        <v>170</v>
      </c>
      <c r="J123" s="26">
        <v>77</v>
      </c>
      <c r="K123" s="6">
        <v>1428</v>
      </c>
      <c r="L123" s="1"/>
    </row>
    <row r="124" spans="1:12" ht="14.45" customHeight="1" x14ac:dyDescent="0.2">
      <c r="A124" s="4" t="s">
        <v>15</v>
      </c>
      <c r="B124" s="25">
        <v>39</v>
      </c>
      <c r="C124" s="5">
        <v>668.5</v>
      </c>
      <c r="D124" s="25">
        <v>10</v>
      </c>
      <c r="E124" s="5">
        <v>248</v>
      </c>
      <c r="F124" s="25"/>
      <c r="G124" s="5"/>
      <c r="H124" s="25">
        <v>1</v>
      </c>
      <c r="I124" s="5">
        <v>15</v>
      </c>
      <c r="J124" s="26">
        <v>50</v>
      </c>
      <c r="K124" s="6">
        <v>931.5</v>
      </c>
      <c r="L124" s="1"/>
    </row>
    <row r="125" spans="1:12" ht="14.45" customHeight="1" x14ac:dyDescent="0.2">
      <c r="A125" s="4" t="s">
        <v>16</v>
      </c>
      <c r="B125" s="27">
        <v>37</v>
      </c>
      <c r="C125" s="7">
        <v>420</v>
      </c>
      <c r="D125" s="27">
        <v>21</v>
      </c>
      <c r="E125" s="7">
        <v>467</v>
      </c>
      <c r="F125" s="27"/>
      <c r="G125" s="7"/>
      <c r="H125" s="27">
        <v>8</v>
      </c>
      <c r="I125" s="7">
        <v>150</v>
      </c>
      <c r="J125" s="26">
        <v>66</v>
      </c>
      <c r="K125" s="6">
        <v>1037</v>
      </c>
      <c r="L125" s="1"/>
    </row>
    <row r="126" spans="1:12" ht="14.45" customHeight="1" x14ac:dyDescent="0.2">
      <c r="A126" s="4" t="s">
        <v>17</v>
      </c>
      <c r="B126" s="25">
        <v>47</v>
      </c>
      <c r="C126" s="5">
        <v>703</v>
      </c>
      <c r="D126" s="25">
        <v>40</v>
      </c>
      <c r="E126" s="5">
        <v>5635.9</v>
      </c>
      <c r="F126" s="25">
        <v>1</v>
      </c>
      <c r="G126" s="5">
        <v>15</v>
      </c>
      <c r="H126" s="25">
        <v>17</v>
      </c>
      <c r="I126" s="5">
        <v>2310</v>
      </c>
      <c r="J126" s="26">
        <v>105</v>
      </c>
      <c r="K126" s="6">
        <v>8663.9</v>
      </c>
      <c r="L126" s="1"/>
    </row>
    <row r="127" spans="1:12" ht="14.45" customHeight="1" x14ac:dyDescent="0.2">
      <c r="A127" s="4" t="s">
        <v>18</v>
      </c>
      <c r="B127" s="27">
        <v>34</v>
      </c>
      <c r="C127" s="7">
        <v>1049</v>
      </c>
      <c r="D127" s="27">
        <v>56</v>
      </c>
      <c r="E127" s="7">
        <v>3094.28</v>
      </c>
      <c r="F127" s="27">
        <v>1</v>
      </c>
      <c r="G127" s="7">
        <v>15</v>
      </c>
      <c r="H127" s="27">
        <v>16</v>
      </c>
      <c r="I127" s="7">
        <v>1611</v>
      </c>
      <c r="J127" s="26">
        <v>107</v>
      </c>
      <c r="K127" s="6">
        <v>5769.28</v>
      </c>
      <c r="L127" s="1"/>
    </row>
    <row r="128" spans="1:12" ht="14.45" customHeight="1" x14ac:dyDescent="0.2">
      <c r="A128" s="4" t="s">
        <v>19</v>
      </c>
      <c r="B128" s="25">
        <v>48</v>
      </c>
      <c r="C128" s="5">
        <v>853</v>
      </c>
      <c r="D128" s="25">
        <v>42</v>
      </c>
      <c r="E128" s="5">
        <v>1968</v>
      </c>
      <c r="F128" s="25">
        <v>1</v>
      </c>
      <c r="G128" s="5">
        <v>100</v>
      </c>
      <c r="H128" s="25">
        <v>13</v>
      </c>
      <c r="I128" s="5">
        <v>450</v>
      </c>
      <c r="J128" s="26">
        <v>104</v>
      </c>
      <c r="K128" s="6">
        <v>3371</v>
      </c>
      <c r="L128" s="1"/>
    </row>
    <row r="129" spans="1:12" ht="14.45" customHeight="1" x14ac:dyDescent="0.2">
      <c r="A129" s="4" t="s">
        <v>20</v>
      </c>
      <c r="B129" s="27">
        <v>33</v>
      </c>
      <c r="C129" s="7">
        <v>599</v>
      </c>
      <c r="D129" s="27">
        <v>54</v>
      </c>
      <c r="E129" s="7">
        <v>1300</v>
      </c>
      <c r="F129" s="27">
        <v>5</v>
      </c>
      <c r="G129" s="7">
        <v>80</v>
      </c>
      <c r="H129" s="27">
        <v>4</v>
      </c>
      <c r="I129" s="7">
        <v>90</v>
      </c>
      <c r="J129" s="26">
        <v>96</v>
      </c>
      <c r="K129" s="6">
        <v>2069</v>
      </c>
      <c r="L129" s="1"/>
    </row>
    <row r="130" spans="1:12" ht="14.45" customHeight="1" x14ac:dyDescent="0.2">
      <c r="A130" s="8">
        <v>2018</v>
      </c>
      <c r="B130" s="26">
        <v>450</v>
      </c>
      <c r="C130" s="6">
        <v>8100.5</v>
      </c>
      <c r="D130" s="26">
        <v>519</v>
      </c>
      <c r="E130" s="6">
        <v>22204.03</v>
      </c>
      <c r="F130" s="26">
        <v>11</v>
      </c>
      <c r="G130" s="6">
        <v>250</v>
      </c>
      <c r="H130" s="26">
        <v>83</v>
      </c>
      <c r="I130" s="6">
        <v>6131</v>
      </c>
      <c r="J130" s="26">
        <v>1063</v>
      </c>
      <c r="K130" s="6">
        <v>36685.53</v>
      </c>
      <c r="L130" s="1"/>
    </row>
    <row r="131" spans="1:12" ht="14.45" customHeight="1" x14ac:dyDescent="0.2">
      <c r="A131" s="9"/>
      <c r="B131" s="9"/>
      <c r="C131" s="9"/>
      <c r="D131" s="9"/>
      <c r="E131" s="9"/>
      <c r="F131" s="9"/>
      <c r="G131" s="9"/>
      <c r="H131" s="9"/>
      <c r="I131" s="9"/>
      <c r="J131" s="16"/>
      <c r="K131" s="9"/>
      <c r="L131" s="1"/>
    </row>
    <row r="132" spans="1:12" ht="14.45" customHeight="1" x14ac:dyDescent="0.2">
      <c r="A132" s="450" t="s">
        <v>2</v>
      </c>
      <c r="B132" s="447" t="s">
        <v>149</v>
      </c>
      <c r="C132" s="447"/>
      <c r="D132" s="447" t="s">
        <v>150</v>
      </c>
      <c r="E132" s="447"/>
      <c r="F132" s="447" t="s">
        <v>58</v>
      </c>
      <c r="G132" s="447"/>
      <c r="H132" s="447" t="s">
        <v>59</v>
      </c>
      <c r="I132" s="447"/>
      <c r="J132" s="447" t="s">
        <v>60</v>
      </c>
      <c r="K132" s="447"/>
    </row>
    <row r="133" spans="1:12" ht="14.45" customHeight="1" x14ac:dyDescent="0.2">
      <c r="A133" s="450"/>
      <c r="B133" s="82" t="s">
        <v>61</v>
      </c>
      <c r="C133" s="51" t="s">
        <v>62</v>
      </c>
      <c r="D133" s="82" t="s">
        <v>61</v>
      </c>
      <c r="E133" s="51" t="s">
        <v>62</v>
      </c>
      <c r="F133" s="51" t="s">
        <v>61</v>
      </c>
      <c r="G133" s="51" t="s">
        <v>62</v>
      </c>
      <c r="H133" s="82" t="s">
        <v>61</v>
      </c>
      <c r="I133" s="51" t="s">
        <v>62</v>
      </c>
      <c r="J133" s="82" t="s">
        <v>61</v>
      </c>
      <c r="K133" s="51" t="s">
        <v>62</v>
      </c>
    </row>
    <row r="134" spans="1:12" ht="14.45" customHeight="1" x14ac:dyDescent="0.2">
      <c r="A134" s="183" t="s">
        <v>121</v>
      </c>
      <c r="B134" s="189">
        <v>20</v>
      </c>
      <c r="C134" s="50">
        <v>360</v>
      </c>
      <c r="D134" s="189">
        <v>53</v>
      </c>
      <c r="E134" s="50">
        <v>1510</v>
      </c>
      <c r="F134" s="189">
        <v>3</v>
      </c>
      <c r="G134" s="50">
        <v>50</v>
      </c>
      <c r="H134" s="189">
        <v>22</v>
      </c>
      <c r="I134" s="50">
        <v>855</v>
      </c>
      <c r="J134" s="190">
        <v>98</v>
      </c>
      <c r="K134" s="46">
        <v>2775</v>
      </c>
    </row>
    <row r="135" spans="1:12" ht="14.45" customHeight="1" x14ac:dyDescent="0.2">
      <c r="A135" s="183" t="s">
        <v>122</v>
      </c>
      <c r="B135" s="189">
        <v>25</v>
      </c>
      <c r="C135" s="50">
        <v>486</v>
      </c>
      <c r="D135" s="189">
        <v>32</v>
      </c>
      <c r="E135" s="50">
        <v>895</v>
      </c>
      <c r="F135" s="189"/>
      <c r="G135" s="50"/>
      <c r="H135" s="189">
        <v>10</v>
      </c>
      <c r="I135" s="50">
        <v>215</v>
      </c>
      <c r="J135" s="190">
        <v>67</v>
      </c>
      <c r="K135" s="46">
        <v>1596</v>
      </c>
    </row>
    <row r="136" spans="1:12" ht="14.45" customHeight="1" x14ac:dyDescent="0.2">
      <c r="A136" s="183" t="s">
        <v>123</v>
      </c>
      <c r="B136" s="189">
        <v>45</v>
      </c>
      <c r="C136" s="50">
        <v>963</v>
      </c>
      <c r="D136" s="189">
        <v>28</v>
      </c>
      <c r="E136" s="50">
        <v>406.8</v>
      </c>
      <c r="F136" s="189">
        <v>2</v>
      </c>
      <c r="G136" s="50">
        <v>25</v>
      </c>
      <c r="H136" s="189">
        <v>13</v>
      </c>
      <c r="I136" s="50">
        <v>510</v>
      </c>
      <c r="J136" s="190">
        <v>88</v>
      </c>
      <c r="K136" s="46">
        <v>1904.8</v>
      </c>
    </row>
    <row r="137" spans="1:12" ht="14.45" customHeight="1" x14ac:dyDescent="0.2">
      <c r="A137" s="183" t="s">
        <v>124</v>
      </c>
      <c r="B137" s="189">
        <v>20</v>
      </c>
      <c r="C137" s="50">
        <v>369</v>
      </c>
      <c r="D137" s="189">
        <v>15</v>
      </c>
      <c r="E137" s="50">
        <v>210</v>
      </c>
      <c r="F137" s="189">
        <v>1</v>
      </c>
      <c r="G137" s="50">
        <v>15</v>
      </c>
      <c r="H137" s="189">
        <v>18</v>
      </c>
      <c r="I137" s="50">
        <v>880</v>
      </c>
      <c r="J137" s="190">
        <v>54</v>
      </c>
      <c r="K137" s="46">
        <v>1474</v>
      </c>
    </row>
    <row r="138" spans="1:12" ht="14.45" customHeight="1" x14ac:dyDescent="0.2">
      <c r="A138" s="183" t="s">
        <v>125</v>
      </c>
      <c r="B138" s="189">
        <v>22</v>
      </c>
      <c r="C138" s="50">
        <v>319</v>
      </c>
      <c r="D138" s="189">
        <v>23</v>
      </c>
      <c r="E138" s="50">
        <v>1140</v>
      </c>
      <c r="F138" s="189"/>
      <c r="G138" s="50"/>
      <c r="H138" s="189">
        <v>10</v>
      </c>
      <c r="I138" s="50">
        <v>170</v>
      </c>
      <c r="J138" s="190">
        <v>55</v>
      </c>
      <c r="K138" s="46">
        <v>1629</v>
      </c>
    </row>
    <row r="139" spans="1:12" ht="14.45" customHeight="1" x14ac:dyDescent="0.2">
      <c r="A139" s="183" t="s">
        <v>126</v>
      </c>
      <c r="B139" s="189">
        <v>39</v>
      </c>
      <c r="C139" s="50">
        <v>699</v>
      </c>
      <c r="D139" s="189">
        <v>39</v>
      </c>
      <c r="E139" s="50">
        <v>1600</v>
      </c>
      <c r="F139" s="189"/>
      <c r="G139" s="50"/>
      <c r="H139" s="189">
        <v>2</v>
      </c>
      <c r="I139" s="50">
        <v>30</v>
      </c>
      <c r="J139" s="190">
        <v>80</v>
      </c>
      <c r="K139" s="46">
        <v>2329</v>
      </c>
    </row>
    <row r="140" spans="1:12" ht="14.45" customHeight="1" x14ac:dyDescent="0.2">
      <c r="A140" s="183" t="s">
        <v>127</v>
      </c>
      <c r="B140" s="189">
        <v>31</v>
      </c>
      <c r="C140" s="50">
        <v>343</v>
      </c>
      <c r="D140" s="189">
        <v>31</v>
      </c>
      <c r="E140" s="50">
        <v>2210</v>
      </c>
      <c r="F140" s="189">
        <v>1</v>
      </c>
      <c r="G140" s="50">
        <v>17.5</v>
      </c>
      <c r="H140" s="189">
        <v>5</v>
      </c>
      <c r="I140" s="50">
        <v>170</v>
      </c>
      <c r="J140" s="190">
        <v>68</v>
      </c>
      <c r="K140" s="46">
        <v>2740.5</v>
      </c>
    </row>
    <row r="141" spans="1:12" ht="14.45" customHeight="1" x14ac:dyDescent="0.2">
      <c r="A141" s="183" t="s">
        <v>128</v>
      </c>
      <c r="B141" s="193">
        <v>39</v>
      </c>
      <c r="C141" s="96">
        <v>490</v>
      </c>
      <c r="D141" s="191">
        <v>100</v>
      </c>
      <c r="E141" s="96">
        <v>4595</v>
      </c>
      <c r="F141" s="191">
        <v>2</v>
      </c>
      <c r="G141" s="96">
        <v>30</v>
      </c>
      <c r="H141" s="191">
        <v>34</v>
      </c>
      <c r="I141" s="96">
        <v>525</v>
      </c>
      <c r="J141" s="190">
        <v>175</v>
      </c>
      <c r="K141" s="46">
        <v>5640</v>
      </c>
    </row>
    <row r="142" spans="1:12" ht="14.45" customHeight="1" x14ac:dyDescent="0.2">
      <c r="A142" s="183" t="s">
        <v>129</v>
      </c>
      <c r="B142" s="194">
        <v>43</v>
      </c>
      <c r="C142" s="92">
        <v>785</v>
      </c>
      <c r="D142" s="192">
        <v>74</v>
      </c>
      <c r="E142" s="92">
        <v>2487</v>
      </c>
      <c r="F142" s="192">
        <v>1</v>
      </c>
      <c r="G142" s="92">
        <v>15</v>
      </c>
      <c r="H142" s="192">
        <v>6</v>
      </c>
      <c r="I142" s="92">
        <v>355</v>
      </c>
      <c r="J142" s="190">
        <v>124</v>
      </c>
      <c r="K142" s="46">
        <v>3642</v>
      </c>
    </row>
    <row r="143" spans="1:12" ht="14.45" customHeight="1" x14ac:dyDescent="0.2">
      <c r="A143" s="183" t="s">
        <v>130</v>
      </c>
      <c r="B143" s="194">
        <v>35</v>
      </c>
      <c r="C143" s="92">
        <v>500</v>
      </c>
      <c r="D143" s="192">
        <v>78</v>
      </c>
      <c r="E143" s="92">
        <v>4230</v>
      </c>
      <c r="F143" s="192">
        <v>2</v>
      </c>
      <c r="G143" s="92">
        <v>30</v>
      </c>
      <c r="H143" s="192">
        <v>20</v>
      </c>
      <c r="I143" s="92">
        <v>1185</v>
      </c>
      <c r="J143" s="190">
        <v>135</v>
      </c>
      <c r="K143" s="46">
        <v>5945</v>
      </c>
    </row>
    <row r="144" spans="1:12" ht="14.45" customHeight="1" x14ac:dyDescent="0.2">
      <c r="A144" s="183" t="s">
        <v>131</v>
      </c>
      <c r="B144" s="194">
        <v>43</v>
      </c>
      <c r="C144" s="92">
        <v>785</v>
      </c>
      <c r="D144" s="192">
        <v>50</v>
      </c>
      <c r="E144" s="92">
        <v>1261</v>
      </c>
      <c r="F144" s="192">
        <v>2</v>
      </c>
      <c r="G144" s="92">
        <v>30</v>
      </c>
      <c r="H144" s="192">
        <v>10</v>
      </c>
      <c r="I144" s="92">
        <v>1335</v>
      </c>
      <c r="J144" s="190">
        <v>105</v>
      </c>
      <c r="K144" s="46">
        <v>3411</v>
      </c>
    </row>
    <row r="145" spans="1:11" ht="14.45" customHeight="1" x14ac:dyDescent="0.2">
      <c r="A145" s="183" t="s">
        <v>132</v>
      </c>
      <c r="B145" s="194">
        <v>37</v>
      </c>
      <c r="C145" s="92">
        <v>660</v>
      </c>
      <c r="D145" s="192">
        <v>71</v>
      </c>
      <c r="E145" s="92">
        <v>2399</v>
      </c>
      <c r="F145" s="192"/>
      <c r="G145" s="92"/>
      <c r="H145" s="192">
        <v>2</v>
      </c>
      <c r="I145" s="92">
        <v>65</v>
      </c>
      <c r="J145" s="190">
        <v>110</v>
      </c>
      <c r="K145" s="46">
        <v>3124</v>
      </c>
    </row>
    <row r="146" spans="1:11" ht="14.45" customHeight="1" x14ac:dyDescent="0.2">
      <c r="A146" s="195">
        <v>2017</v>
      </c>
      <c r="B146" s="190">
        <v>399</v>
      </c>
      <c r="C146" s="190">
        <v>6759</v>
      </c>
      <c r="D146" s="190">
        <v>594</v>
      </c>
      <c r="E146" s="190">
        <v>22943.8</v>
      </c>
      <c r="F146" s="190">
        <v>14</v>
      </c>
      <c r="G146" s="190">
        <v>212.5</v>
      </c>
      <c r="H146" s="190">
        <v>152</v>
      </c>
      <c r="I146" s="190">
        <v>6295</v>
      </c>
      <c r="J146" s="190">
        <v>1159</v>
      </c>
      <c r="K146" s="46">
        <v>36210.300000000003</v>
      </c>
    </row>
    <row r="147" spans="1:11" ht="14.45" customHeight="1" x14ac:dyDescent="0.2">
      <c r="A147" s="402"/>
      <c r="B147" s="189"/>
      <c r="C147" s="50"/>
      <c r="D147" s="189"/>
      <c r="E147" s="50"/>
      <c r="F147" s="189"/>
      <c r="G147" s="50"/>
      <c r="H147" s="189"/>
      <c r="I147" s="50"/>
      <c r="J147" s="190"/>
      <c r="K147" s="46"/>
    </row>
    <row r="148" spans="1:11" ht="14.45" customHeight="1" x14ac:dyDescent="0.2">
      <c r="A148" s="184">
        <v>42370</v>
      </c>
      <c r="B148" s="189">
        <v>19</v>
      </c>
      <c r="C148" s="50">
        <v>531</v>
      </c>
      <c r="D148" s="189">
        <v>61</v>
      </c>
      <c r="E148" s="50">
        <v>1890</v>
      </c>
      <c r="F148" s="189">
        <v>5</v>
      </c>
      <c r="G148" s="50">
        <v>85</v>
      </c>
      <c r="H148" s="189">
        <v>25</v>
      </c>
      <c r="I148" s="50">
        <v>645</v>
      </c>
      <c r="J148" s="190">
        <f t="shared" ref="J148:J160" si="0">SUM(H148,D148,F148,B148)</f>
        <v>110</v>
      </c>
      <c r="K148" s="46">
        <f t="shared" ref="K148:K160" si="1">SUM(C148,E148,G148,I148)</f>
        <v>3151</v>
      </c>
    </row>
    <row r="149" spans="1:11" ht="14.45" customHeight="1" x14ac:dyDescent="0.2">
      <c r="A149" s="184">
        <v>42401</v>
      </c>
      <c r="B149" s="189">
        <v>53</v>
      </c>
      <c r="C149" s="50">
        <v>1304</v>
      </c>
      <c r="D149" s="189">
        <v>43</v>
      </c>
      <c r="E149" s="50">
        <v>2052</v>
      </c>
      <c r="F149" s="189">
        <v>1</v>
      </c>
      <c r="G149" s="50">
        <v>15</v>
      </c>
      <c r="H149" s="189">
        <v>7</v>
      </c>
      <c r="I149" s="50">
        <v>115</v>
      </c>
      <c r="J149" s="190">
        <f t="shared" si="0"/>
        <v>104</v>
      </c>
      <c r="K149" s="46">
        <f t="shared" si="1"/>
        <v>3486</v>
      </c>
    </row>
    <row r="150" spans="1:11" ht="14.45" customHeight="1" x14ac:dyDescent="0.2">
      <c r="A150" s="184">
        <v>42430</v>
      </c>
      <c r="B150" s="189">
        <v>38</v>
      </c>
      <c r="C150" s="50">
        <v>1034</v>
      </c>
      <c r="D150" s="189">
        <v>115</v>
      </c>
      <c r="E150" s="50">
        <v>3441</v>
      </c>
      <c r="F150" s="189">
        <v>2</v>
      </c>
      <c r="G150" s="50">
        <v>45</v>
      </c>
      <c r="H150" s="189">
        <v>58</v>
      </c>
      <c r="I150" s="50">
        <v>2090</v>
      </c>
      <c r="J150" s="190">
        <f t="shared" si="0"/>
        <v>213</v>
      </c>
      <c r="K150" s="46">
        <f t="shared" si="1"/>
        <v>6610</v>
      </c>
    </row>
    <row r="151" spans="1:11" ht="14.45" customHeight="1" x14ac:dyDescent="0.2">
      <c r="A151" s="184">
        <v>42461</v>
      </c>
      <c r="B151" s="189">
        <v>74</v>
      </c>
      <c r="C151" s="50">
        <v>3163</v>
      </c>
      <c r="D151" s="189">
        <v>104</v>
      </c>
      <c r="E151" s="50">
        <v>3017</v>
      </c>
      <c r="F151" s="189">
        <v>4</v>
      </c>
      <c r="G151" s="50">
        <v>60</v>
      </c>
      <c r="H151" s="189">
        <v>16</v>
      </c>
      <c r="I151" s="50">
        <v>925</v>
      </c>
      <c r="J151" s="190">
        <f t="shared" si="0"/>
        <v>198</v>
      </c>
      <c r="K151" s="46">
        <f t="shared" si="1"/>
        <v>7165</v>
      </c>
    </row>
    <row r="152" spans="1:11" ht="14.45" customHeight="1" x14ac:dyDescent="0.2">
      <c r="A152" s="184">
        <v>42491</v>
      </c>
      <c r="B152" s="189">
        <v>72</v>
      </c>
      <c r="C152" s="50">
        <v>1868</v>
      </c>
      <c r="D152" s="189">
        <v>117</v>
      </c>
      <c r="E152" s="50">
        <v>1931</v>
      </c>
      <c r="F152" s="189">
        <v>1</v>
      </c>
      <c r="G152" s="50">
        <v>15</v>
      </c>
      <c r="H152" s="189">
        <v>28</v>
      </c>
      <c r="I152" s="50">
        <v>680</v>
      </c>
      <c r="J152" s="190">
        <f t="shared" si="0"/>
        <v>218</v>
      </c>
      <c r="K152" s="46">
        <f t="shared" si="1"/>
        <v>4494</v>
      </c>
    </row>
    <row r="153" spans="1:11" ht="14.45" customHeight="1" x14ac:dyDescent="0.2">
      <c r="A153" s="184">
        <v>42522</v>
      </c>
      <c r="B153" s="189">
        <v>102</v>
      </c>
      <c r="C153" s="50">
        <v>3777</v>
      </c>
      <c r="D153" s="189">
        <v>97</v>
      </c>
      <c r="E153" s="50">
        <v>3710</v>
      </c>
      <c r="F153" s="189">
        <v>4</v>
      </c>
      <c r="G153" s="50">
        <v>85</v>
      </c>
      <c r="H153" s="189">
        <v>17</v>
      </c>
      <c r="I153" s="50">
        <v>1319</v>
      </c>
      <c r="J153" s="190">
        <f t="shared" si="0"/>
        <v>220</v>
      </c>
      <c r="K153" s="46">
        <f t="shared" si="1"/>
        <v>8891</v>
      </c>
    </row>
    <row r="154" spans="1:11" ht="14.45" customHeight="1" x14ac:dyDescent="0.2">
      <c r="A154" s="184">
        <v>42552</v>
      </c>
      <c r="B154" s="189">
        <v>73</v>
      </c>
      <c r="C154" s="50">
        <v>3968</v>
      </c>
      <c r="D154" s="189">
        <v>64</v>
      </c>
      <c r="E154" s="50">
        <v>1580</v>
      </c>
      <c r="F154" s="189">
        <v>3</v>
      </c>
      <c r="G154" s="50">
        <v>45</v>
      </c>
      <c r="H154" s="189">
        <v>12</v>
      </c>
      <c r="I154" s="50">
        <v>320</v>
      </c>
      <c r="J154" s="190">
        <f t="shared" si="0"/>
        <v>152</v>
      </c>
      <c r="K154" s="46">
        <f t="shared" si="1"/>
        <v>5913</v>
      </c>
    </row>
    <row r="155" spans="1:11" ht="14.45" customHeight="1" x14ac:dyDescent="0.2">
      <c r="A155" s="184">
        <v>42583</v>
      </c>
      <c r="B155" s="193">
        <v>55</v>
      </c>
      <c r="C155" s="96">
        <v>1644</v>
      </c>
      <c r="D155" s="191">
        <v>128</v>
      </c>
      <c r="E155" s="96">
        <v>4992</v>
      </c>
      <c r="F155" s="191">
        <v>3</v>
      </c>
      <c r="G155" s="96">
        <v>40</v>
      </c>
      <c r="H155" s="191">
        <v>34</v>
      </c>
      <c r="I155" s="96">
        <v>1971</v>
      </c>
      <c r="J155" s="190">
        <f t="shared" si="0"/>
        <v>220</v>
      </c>
      <c r="K155" s="46">
        <f t="shared" si="1"/>
        <v>8647</v>
      </c>
    </row>
    <row r="156" spans="1:11" ht="14.45" customHeight="1" x14ac:dyDescent="0.2">
      <c r="A156" s="184">
        <v>42614</v>
      </c>
      <c r="B156" s="194">
        <v>71</v>
      </c>
      <c r="C156" s="92">
        <v>2374</v>
      </c>
      <c r="D156" s="192">
        <v>133</v>
      </c>
      <c r="E156" s="92">
        <v>3652.5</v>
      </c>
      <c r="F156" s="192">
        <v>3</v>
      </c>
      <c r="G156" s="92">
        <v>45</v>
      </c>
      <c r="H156" s="192">
        <v>27</v>
      </c>
      <c r="I156" s="92">
        <v>1342</v>
      </c>
      <c r="J156" s="190">
        <f t="shared" si="0"/>
        <v>234</v>
      </c>
      <c r="K156" s="46">
        <f t="shared" si="1"/>
        <v>7413.5</v>
      </c>
    </row>
    <row r="157" spans="1:11" ht="14.45" customHeight="1" x14ac:dyDescent="0.2">
      <c r="A157" s="184">
        <v>42644</v>
      </c>
      <c r="B157" s="194">
        <v>70</v>
      </c>
      <c r="C157" s="92">
        <v>2102</v>
      </c>
      <c r="D157" s="192">
        <v>86</v>
      </c>
      <c r="E157" s="92">
        <v>1577</v>
      </c>
      <c r="F157" s="192">
        <v>4</v>
      </c>
      <c r="G157" s="92">
        <v>215</v>
      </c>
      <c r="H157" s="192">
        <v>4</v>
      </c>
      <c r="I157" s="92">
        <v>145</v>
      </c>
      <c r="J157" s="190">
        <f t="shared" si="0"/>
        <v>164</v>
      </c>
      <c r="K157" s="46">
        <f t="shared" si="1"/>
        <v>4039</v>
      </c>
    </row>
    <row r="158" spans="1:11" ht="14.45" customHeight="1" x14ac:dyDescent="0.2">
      <c r="A158" s="184">
        <v>42675</v>
      </c>
      <c r="B158" s="194">
        <v>49</v>
      </c>
      <c r="C158" s="92">
        <v>949</v>
      </c>
      <c r="D158" s="192">
        <v>153</v>
      </c>
      <c r="E158" s="92">
        <v>2840</v>
      </c>
      <c r="F158" s="192">
        <v>5</v>
      </c>
      <c r="G158" s="92">
        <v>80</v>
      </c>
      <c r="H158" s="192">
        <v>32</v>
      </c>
      <c r="I158" s="92">
        <v>1225</v>
      </c>
      <c r="J158" s="190">
        <f t="shared" si="0"/>
        <v>239</v>
      </c>
      <c r="K158" s="46">
        <f t="shared" si="1"/>
        <v>5094</v>
      </c>
    </row>
    <row r="159" spans="1:11" ht="14.45" customHeight="1" x14ac:dyDescent="0.2">
      <c r="A159" s="184">
        <v>42705</v>
      </c>
      <c r="B159" s="194">
        <v>34</v>
      </c>
      <c r="C159" s="92">
        <v>792</v>
      </c>
      <c r="D159" s="192">
        <v>183</v>
      </c>
      <c r="E159" s="92">
        <v>3702.5149999999999</v>
      </c>
      <c r="F159" s="192">
        <v>3</v>
      </c>
      <c r="G159" s="92">
        <v>50</v>
      </c>
      <c r="H159" s="192">
        <v>18</v>
      </c>
      <c r="I159" s="92">
        <v>265</v>
      </c>
      <c r="J159" s="190">
        <f t="shared" si="0"/>
        <v>238</v>
      </c>
      <c r="K159" s="46">
        <f t="shared" si="1"/>
        <v>4809.5149999999994</v>
      </c>
    </row>
    <row r="160" spans="1:11" ht="14.45" customHeight="1" x14ac:dyDescent="0.2">
      <c r="A160" s="195" t="s">
        <v>133</v>
      </c>
      <c r="B160" s="190">
        <f>SUM(B148:B159)</f>
        <v>710</v>
      </c>
      <c r="C160" s="190">
        <f t="shared" ref="C160:I160" si="2">SUM(C148:C159)</f>
        <v>23506</v>
      </c>
      <c r="D160" s="190">
        <f t="shared" si="2"/>
        <v>1284</v>
      </c>
      <c r="E160" s="190">
        <f t="shared" si="2"/>
        <v>34385.014999999999</v>
      </c>
      <c r="F160" s="190">
        <f t="shared" si="2"/>
        <v>38</v>
      </c>
      <c r="G160" s="190">
        <f t="shared" si="2"/>
        <v>780</v>
      </c>
      <c r="H160" s="190">
        <f t="shared" si="2"/>
        <v>278</v>
      </c>
      <c r="I160" s="190">
        <f t="shared" si="2"/>
        <v>11042</v>
      </c>
      <c r="J160" s="190">
        <f t="shared" si="0"/>
        <v>2310</v>
      </c>
      <c r="K160" s="46">
        <f t="shared" si="1"/>
        <v>69713.014999999999</v>
      </c>
    </row>
    <row r="161" spans="1:11" ht="14.45" customHeight="1" x14ac:dyDescent="0.2">
      <c r="A161" s="402"/>
      <c r="B161" s="189"/>
      <c r="C161" s="50"/>
      <c r="D161" s="189"/>
      <c r="E161" s="50"/>
      <c r="F161" s="189"/>
      <c r="G161" s="50"/>
      <c r="H161" s="189"/>
      <c r="I161" s="50"/>
      <c r="J161" s="190"/>
      <c r="K161" s="46"/>
    </row>
    <row r="162" spans="1:11" ht="14.45" customHeight="1" x14ac:dyDescent="0.2">
      <c r="A162" s="184">
        <v>42005</v>
      </c>
      <c r="B162" s="189">
        <v>13</v>
      </c>
      <c r="C162" s="50">
        <v>351</v>
      </c>
      <c r="D162" s="189">
        <v>75</v>
      </c>
      <c r="E162" s="50">
        <v>2668.5</v>
      </c>
      <c r="F162" s="189">
        <v>12</v>
      </c>
      <c r="G162" s="50">
        <v>205</v>
      </c>
      <c r="H162" s="189">
        <v>17</v>
      </c>
      <c r="I162" s="50">
        <v>550</v>
      </c>
      <c r="J162" s="190">
        <f t="shared" ref="J162:J174" si="3">SUM(H162,D162,F162,B162)</f>
        <v>117</v>
      </c>
      <c r="K162" s="46">
        <f t="shared" ref="K162:K174" si="4">SUM(C162,E162,G162,I162)</f>
        <v>3774.5</v>
      </c>
    </row>
    <row r="163" spans="1:11" ht="14.45" customHeight="1" x14ac:dyDescent="0.2">
      <c r="A163" s="184">
        <v>42036</v>
      </c>
      <c r="B163" s="189">
        <v>26</v>
      </c>
      <c r="C163" s="50">
        <v>656</v>
      </c>
      <c r="D163" s="189">
        <v>160</v>
      </c>
      <c r="E163" s="50">
        <v>6074</v>
      </c>
      <c r="F163" s="189">
        <v>8</v>
      </c>
      <c r="G163" s="50">
        <v>141</v>
      </c>
      <c r="H163" s="189">
        <v>48</v>
      </c>
      <c r="I163" s="50">
        <v>5934</v>
      </c>
      <c r="J163" s="190">
        <f t="shared" si="3"/>
        <v>242</v>
      </c>
      <c r="K163" s="46">
        <f t="shared" si="4"/>
        <v>12805</v>
      </c>
    </row>
    <row r="164" spans="1:11" ht="14.45" customHeight="1" x14ac:dyDescent="0.2">
      <c r="A164" s="184">
        <v>42064</v>
      </c>
      <c r="B164" s="189">
        <v>16</v>
      </c>
      <c r="C164" s="50">
        <v>247.5</v>
      </c>
      <c r="D164" s="189">
        <v>252</v>
      </c>
      <c r="E164" s="50">
        <v>7887</v>
      </c>
      <c r="F164" s="189">
        <v>21</v>
      </c>
      <c r="G164" s="50">
        <v>325</v>
      </c>
      <c r="H164" s="189">
        <v>157</v>
      </c>
      <c r="I164" s="50">
        <v>4695</v>
      </c>
      <c r="J164" s="190">
        <f t="shared" si="3"/>
        <v>446</v>
      </c>
      <c r="K164" s="46">
        <f t="shared" si="4"/>
        <v>13154.5</v>
      </c>
    </row>
    <row r="165" spans="1:11" ht="14.45" customHeight="1" x14ac:dyDescent="0.2">
      <c r="A165" s="184">
        <v>42095</v>
      </c>
      <c r="B165" s="189">
        <v>31</v>
      </c>
      <c r="C165" s="50">
        <v>653</v>
      </c>
      <c r="D165" s="189">
        <v>198</v>
      </c>
      <c r="E165" s="50">
        <v>4117</v>
      </c>
      <c r="F165" s="189">
        <v>4</v>
      </c>
      <c r="G165" s="50">
        <v>60</v>
      </c>
      <c r="H165" s="189">
        <v>86</v>
      </c>
      <c r="I165" s="50">
        <v>2505</v>
      </c>
      <c r="J165" s="190">
        <f t="shared" si="3"/>
        <v>319</v>
      </c>
      <c r="K165" s="46">
        <f t="shared" si="4"/>
        <v>7335</v>
      </c>
    </row>
    <row r="166" spans="1:11" ht="14.45" customHeight="1" x14ac:dyDescent="0.2">
      <c r="A166" s="184">
        <v>42125</v>
      </c>
      <c r="B166" s="189">
        <v>15</v>
      </c>
      <c r="C166" s="50">
        <v>202</v>
      </c>
      <c r="D166" s="189">
        <v>168</v>
      </c>
      <c r="E166" s="50">
        <v>4234</v>
      </c>
      <c r="F166" s="189">
        <v>9</v>
      </c>
      <c r="G166" s="50">
        <v>135</v>
      </c>
      <c r="H166" s="189">
        <v>55</v>
      </c>
      <c r="I166" s="50">
        <v>1566</v>
      </c>
      <c r="J166" s="190">
        <f t="shared" si="3"/>
        <v>247</v>
      </c>
      <c r="K166" s="46">
        <f t="shared" si="4"/>
        <v>6137</v>
      </c>
    </row>
    <row r="167" spans="1:11" ht="14.45" customHeight="1" x14ac:dyDescent="0.2">
      <c r="A167" s="184">
        <v>42156</v>
      </c>
      <c r="B167" s="189">
        <v>28</v>
      </c>
      <c r="C167" s="50">
        <v>477</v>
      </c>
      <c r="D167" s="189">
        <v>183</v>
      </c>
      <c r="E167" s="50">
        <v>5691</v>
      </c>
      <c r="F167" s="189">
        <v>10</v>
      </c>
      <c r="G167" s="50">
        <v>165</v>
      </c>
      <c r="H167" s="189">
        <v>103</v>
      </c>
      <c r="I167" s="50">
        <v>3028</v>
      </c>
      <c r="J167" s="190">
        <f t="shared" si="3"/>
        <v>324</v>
      </c>
      <c r="K167" s="46">
        <f t="shared" si="4"/>
        <v>9361</v>
      </c>
    </row>
    <row r="168" spans="1:11" ht="14.45" customHeight="1" x14ac:dyDescent="0.2">
      <c r="A168" s="184">
        <v>42186</v>
      </c>
      <c r="B168" s="189">
        <v>12</v>
      </c>
      <c r="C168" s="50">
        <v>177</v>
      </c>
      <c r="D168" s="189">
        <v>69</v>
      </c>
      <c r="E168" s="50">
        <v>1837</v>
      </c>
      <c r="F168" s="189">
        <v>10</v>
      </c>
      <c r="G168" s="50">
        <v>315</v>
      </c>
      <c r="H168" s="189">
        <v>70</v>
      </c>
      <c r="I168" s="50">
        <v>2100</v>
      </c>
      <c r="J168" s="190">
        <f t="shared" si="3"/>
        <v>161</v>
      </c>
      <c r="K168" s="46">
        <f t="shared" si="4"/>
        <v>4429</v>
      </c>
    </row>
    <row r="169" spans="1:11" ht="14.45" customHeight="1" x14ac:dyDescent="0.2">
      <c r="A169" s="184">
        <v>42217</v>
      </c>
      <c r="B169" s="189">
        <v>13</v>
      </c>
      <c r="C169" s="50">
        <v>178</v>
      </c>
      <c r="D169" s="189">
        <v>78</v>
      </c>
      <c r="E169" s="50">
        <v>2262.4</v>
      </c>
      <c r="F169" s="189">
        <v>8</v>
      </c>
      <c r="G169" s="50">
        <v>120</v>
      </c>
      <c r="H169" s="189">
        <v>54</v>
      </c>
      <c r="I169" s="50">
        <v>1540</v>
      </c>
      <c r="J169" s="190">
        <f t="shared" si="3"/>
        <v>153</v>
      </c>
      <c r="K169" s="46">
        <f t="shared" si="4"/>
        <v>4100.3999999999996</v>
      </c>
    </row>
    <row r="170" spans="1:11" ht="14.45" customHeight="1" x14ac:dyDescent="0.2">
      <c r="A170" s="184">
        <v>42248</v>
      </c>
      <c r="B170" s="189">
        <v>21</v>
      </c>
      <c r="C170" s="50">
        <v>753</v>
      </c>
      <c r="D170" s="189">
        <v>43</v>
      </c>
      <c r="E170" s="50">
        <v>1183</v>
      </c>
      <c r="F170" s="189">
        <v>4</v>
      </c>
      <c r="G170" s="50">
        <v>70</v>
      </c>
      <c r="H170" s="189">
        <v>9</v>
      </c>
      <c r="I170" s="50">
        <v>161</v>
      </c>
      <c r="J170" s="190">
        <f t="shared" si="3"/>
        <v>77</v>
      </c>
      <c r="K170" s="46">
        <f t="shared" si="4"/>
        <v>2167</v>
      </c>
    </row>
    <row r="171" spans="1:11" ht="14.45" customHeight="1" x14ac:dyDescent="0.2">
      <c r="A171" s="184">
        <v>42278</v>
      </c>
      <c r="B171" s="189">
        <v>62</v>
      </c>
      <c r="C171" s="50">
        <v>2673</v>
      </c>
      <c r="D171" s="189">
        <v>67</v>
      </c>
      <c r="E171" s="50">
        <v>1497</v>
      </c>
      <c r="F171" s="189">
        <v>11</v>
      </c>
      <c r="G171" s="50">
        <v>165</v>
      </c>
      <c r="H171" s="189">
        <v>7</v>
      </c>
      <c r="I171" s="50">
        <v>345</v>
      </c>
      <c r="J171" s="190">
        <f t="shared" si="3"/>
        <v>147</v>
      </c>
      <c r="K171" s="46">
        <f t="shared" si="4"/>
        <v>4680</v>
      </c>
    </row>
    <row r="172" spans="1:11" ht="14.45" customHeight="1" x14ac:dyDescent="0.2">
      <c r="A172" s="184">
        <v>42309</v>
      </c>
      <c r="B172" s="189">
        <v>14</v>
      </c>
      <c r="C172" s="50">
        <v>301</v>
      </c>
      <c r="D172" s="189">
        <v>40</v>
      </c>
      <c r="E172" s="50">
        <v>937</v>
      </c>
      <c r="F172" s="189">
        <v>7</v>
      </c>
      <c r="G172" s="50">
        <v>105</v>
      </c>
      <c r="H172" s="189">
        <v>15</v>
      </c>
      <c r="I172" s="50">
        <v>448</v>
      </c>
      <c r="J172" s="190">
        <f t="shared" si="3"/>
        <v>76</v>
      </c>
      <c r="K172" s="46">
        <f t="shared" si="4"/>
        <v>1791</v>
      </c>
    </row>
    <row r="173" spans="1:11" ht="14.45" customHeight="1" x14ac:dyDescent="0.2">
      <c r="A173" s="184">
        <v>42339</v>
      </c>
      <c r="B173" s="189">
        <v>30</v>
      </c>
      <c r="C173" s="50">
        <v>1014</v>
      </c>
      <c r="D173" s="189">
        <v>90</v>
      </c>
      <c r="E173" s="50">
        <v>3316</v>
      </c>
      <c r="F173" s="189">
        <v>5</v>
      </c>
      <c r="G173" s="50">
        <v>85</v>
      </c>
      <c r="H173" s="189">
        <v>50</v>
      </c>
      <c r="I173" s="50">
        <v>830</v>
      </c>
      <c r="J173" s="190">
        <f t="shared" si="3"/>
        <v>175</v>
      </c>
      <c r="K173" s="46">
        <f t="shared" si="4"/>
        <v>5245</v>
      </c>
    </row>
    <row r="174" spans="1:11" ht="14.45" customHeight="1" x14ac:dyDescent="0.2">
      <c r="A174" s="195" t="s">
        <v>146</v>
      </c>
      <c r="B174" s="190">
        <f>SUM(B162:B173)</f>
        <v>281</v>
      </c>
      <c r="C174" s="190">
        <f t="shared" ref="C174:I174" si="5">SUM(C162:C173)</f>
        <v>7682.5</v>
      </c>
      <c r="D174" s="190">
        <f t="shared" si="5"/>
        <v>1423</v>
      </c>
      <c r="E174" s="190">
        <f t="shared" si="5"/>
        <v>41703.9</v>
      </c>
      <c r="F174" s="190">
        <f t="shared" si="5"/>
        <v>109</v>
      </c>
      <c r="G174" s="190">
        <f t="shared" si="5"/>
        <v>1891</v>
      </c>
      <c r="H174" s="190">
        <f t="shared" si="5"/>
        <v>671</v>
      </c>
      <c r="I174" s="190">
        <f t="shared" si="5"/>
        <v>23702</v>
      </c>
      <c r="J174" s="190">
        <f t="shared" si="3"/>
        <v>2484</v>
      </c>
      <c r="K174" s="46">
        <f t="shared" si="4"/>
        <v>74979.399999999994</v>
      </c>
    </row>
    <row r="175" spans="1:11" ht="14.45" customHeight="1" x14ac:dyDescent="0.2">
      <c r="A175" s="401"/>
      <c r="B175" s="189"/>
      <c r="C175" s="50"/>
      <c r="D175" s="189"/>
      <c r="E175" s="50"/>
      <c r="F175" s="189"/>
      <c r="G175" s="50"/>
      <c r="H175" s="189"/>
      <c r="I175" s="50"/>
      <c r="J175" s="190"/>
      <c r="K175" s="46"/>
    </row>
    <row r="176" spans="1:11" ht="14.45" customHeight="1" x14ac:dyDescent="0.2">
      <c r="A176" s="184">
        <v>41640</v>
      </c>
      <c r="B176" s="189">
        <v>14</v>
      </c>
      <c r="C176" s="50">
        <v>590</v>
      </c>
      <c r="D176" s="189">
        <v>142</v>
      </c>
      <c r="E176" s="50">
        <v>5315</v>
      </c>
      <c r="F176" s="189">
        <v>15</v>
      </c>
      <c r="G176" s="50">
        <v>270</v>
      </c>
      <c r="H176" s="189">
        <v>29</v>
      </c>
      <c r="I176" s="50">
        <v>405</v>
      </c>
      <c r="J176" s="190">
        <f t="shared" ref="J176:J188" si="6">SUM(H176,D176,F176,B176)</f>
        <v>200</v>
      </c>
      <c r="K176" s="46">
        <f t="shared" ref="K176:K188" si="7">SUM(C176,E176,G176,I176)</f>
        <v>6580</v>
      </c>
    </row>
    <row r="177" spans="1:11" ht="14.45" customHeight="1" x14ac:dyDescent="0.2">
      <c r="A177" s="184">
        <v>41671</v>
      </c>
      <c r="B177" s="189">
        <v>27</v>
      </c>
      <c r="C177" s="50">
        <v>957</v>
      </c>
      <c r="D177" s="189">
        <v>188</v>
      </c>
      <c r="E177" s="50">
        <v>5648.7</v>
      </c>
      <c r="F177" s="189">
        <v>15</v>
      </c>
      <c r="G177" s="50">
        <v>225</v>
      </c>
      <c r="H177" s="189">
        <v>51</v>
      </c>
      <c r="I177" s="50">
        <v>2945</v>
      </c>
      <c r="J177" s="190">
        <f t="shared" si="6"/>
        <v>281</v>
      </c>
      <c r="K177" s="46">
        <f t="shared" si="7"/>
        <v>9775.7000000000007</v>
      </c>
    </row>
    <row r="178" spans="1:11" ht="14.45" customHeight="1" x14ac:dyDescent="0.2">
      <c r="A178" s="184">
        <v>41699</v>
      </c>
      <c r="B178" s="189">
        <v>24</v>
      </c>
      <c r="C178" s="50">
        <v>965</v>
      </c>
      <c r="D178" s="189">
        <v>241</v>
      </c>
      <c r="E178" s="50">
        <v>9385</v>
      </c>
      <c r="F178" s="189">
        <v>33</v>
      </c>
      <c r="G178" s="50">
        <v>615</v>
      </c>
      <c r="H178" s="189">
        <v>68</v>
      </c>
      <c r="I178" s="50">
        <v>4605</v>
      </c>
      <c r="J178" s="190">
        <f t="shared" si="6"/>
        <v>366</v>
      </c>
      <c r="K178" s="46">
        <f t="shared" si="7"/>
        <v>15570</v>
      </c>
    </row>
    <row r="179" spans="1:11" ht="14.45" customHeight="1" x14ac:dyDescent="0.2">
      <c r="A179" s="184">
        <v>41730</v>
      </c>
      <c r="B179" s="189">
        <v>19</v>
      </c>
      <c r="C179" s="50">
        <v>601</v>
      </c>
      <c r="D179" s="189">
        <v>234</v>
      </c>
      <c r="E179" s="50">
        <v>7246</v>
      </c>
      <c r="F179" s="189">
        <v>43</v>
      </c>
      <c r="G179" s="50">
        <v>667</v>
      </c>
      <c r="H179" s="189">
        <v>51</v>
      </c>
      <c r="I179" s="50">
        <v>2055</v>
      </c>
      <c r="J179" s="190">
        <f t="shared" si="6"/>
        <v>347</v>
      </c>
      <c r="K179" s="46">
        <f t="shared" si="7"/>
        <v>10569</v>
      </c>
    </row>
    <row r="180" spans="1:11" ht="14.45" customHeight="1" x14ac:dyDescent="0.2">
      <c r="A180" s="184">
        <v>41760</v>
      </c>
      <c r="B180" s="189">
        <v>30</v>
      </c>
      <c r="C180" s="50">
        <v>751</v>
      </c>
      <c r="D180" s="189">
        <v>209</v>
      </c>
      <c r="E180" s="50">
        <v>5855</v>
      </c>
      <c r="F180" s="189">
        <v>22</v>
      </c>
      <c r="G180" s="50">
        <v>505</v>
      </c>
      <c r="H180" s="189">
        <v>53</v>
      </c>
      <c r="I180" s="50">
        <v>865</v>
      </c>
      <c r="J180" s="190">
        <f t="shared" si="6"/>
        <v>314</v>
      </c>
      <c r="K180" s="46">
        <f t="shared" si="7"/>
        <v>7976</v>
      </c>
    </row>
    <row r="181" spans="1:11" ht="14.45" customHeight="1" x14ac:dyDescent="0.2">
      <c r="A181" s="184">
        <v>41791</v>
      </c>
      <c r="B181" s="189">
        <v>22</v>
      </c>
      <c r="C181" s="50">
        <v>788</v>
      </c>
      <c r="D181" s="189">
        <v>221</v>
      </c>
      <c r="E181" s="50">
        <v>5356</v>
      </c>
      <c r="F181" s="189">
        <v>32</v>
      </c>
      <c r="G181" s="50">
        <v>555</v>
      </c>
      <c r="H181" s="189">
        <v>33</v>
      </c>
      <c r="I181" s="50">
        <v>3482</v>
      </c>
      <c r="J181" s="190">
        <f t="shared" si="6"/>
        <v>308</v>
      </c>
      <c r="K181" s="46">
        <f t="shared" si="7"/>
        <v>10181</v>
      </c>
    </row>
    <row r="182" spans="1:11" ht="14.45" customHeight="1" x14ac:dyDescent="0.2">
      <c r="A182" s="184">
        <v>41821</v>
      </c>
      <c r="B182" s="189">
        <v>29</v>
      </c>
      <c r="C182" s="50">
        <v>830</v>
      </c>
      <c r="D182" s="189">
        <v>175</v>
      </c>
      <c r="E182" s="50">
        <v>3785.5</v>
      </c>
      <c r="F182" s="189">
        <v>24</v>
      </c>
      <c r="G182" s="50">
        <v>390</v>
      </c>
      <c r="H182" s="189">
        <v>43</v>
      </c>
      <c r="I182" s="50">
        <v>4005</v>
      </c>
      <c r="J182" s="190">
        <f t="shared" si="6"/>
        <v>271</v>
      </c>
      <c r="K182" s="46">
        <f t="shared" si="7"/>
        <v>9010.5</v>
      </c>
    </row>
    <row r="183" spans="1:11" ht="14.45" customHeight="1" x14ac:dyDescent="0.2">
      <c r="A183" s="184">
        <v>41852</v>
      </c>
      <c r="B183" s="189">
        <v>25</v>
      </c>
      <c r="C183" s="50">
        <v>1108</v>
      </c>
      <c r="D183" s="189">
        <v>104</v>
      </c>
      <c r="E183" s="50">
        <v>5371.5</v>
      </c>
      <c r="F183" s="189">
        <v>21</v>
      </c>
      <c r="G183" s="50">
        <v>325</v>
      </c>
      <c r="H183" s="189">
        <v>25</v>
      </c>
      <c r="I183" s="50">
        <v>3625</v>
      </c>
      <c r="J183" s="190">
        <f t="shared" si="6"/>
        <v>175</v>
      </c>
      <c r="K183" s="46">
        <f t="shared" si="7"/>
        <v>10429.5</v>
      </c>
    </row>
    <row r="184" spans="1:11" ht="14.45" customHeight="1" x14ac:dyDescent="0.2">
      <c r="A184" s="184">
        <v>41883</v>
      </c>
      <c r="B184" s="189">
        <v>16</v>
      </c>
      <c r="C184" s="50">
        <v>619</v>
      </c>
      <c r="D184" s="189">
        <v>105</v>
      </c>
      <c r="E184" s="50">
        <v>11425</v>
      </c>
      <c r="F184" s="189">
        <v>18</v>
      </c>
      <c r="G184" s="50">
        <v>250</v>
      </c>
      <c r="H184" s="189">
        <v>30</v>
      </c>
      <c r="I184" s="50">
        <v>1810</v>
      </c>
      <c r="J184" s="190">
        <f t="shared" si="6"/>
        <v>169</v>
      </c>
      <c r="K184" s="46">
        <f t="shared" si="7"/>
        <v>14104</v>
      </c>
    </row>
    <row r="185" spans="1:11" ht="14.45" customHeight="1" x14ac:dyDescent="0.2">
      <c r="A185" s="184">
        <v>41913</v>
      </c>
      <c r="B185" s="189">
        <v>35</v>
      </c>
      <c r="C185" s="50">
        <v>919</v>
      </c>
      <c r="D185" s="189">
        <v>69</v>
      </c>
      <c r="E185" s="50">
        <v>1855</v>
      </c>
      <c r="F185" s="189">
        <v>11</v>
      </c>
      <c r="G185" s="50">
        <v>355</v>
      </c>
      <c r="H185" s="189">
        <v>39</v>
      </c>
      <c r="I185" s="50">
        <v>1610</v>
      </c>
      <c r="J185" s="190">
        <f t="shared" si="6"/>
        <v>154</v>
      </c>
      <c r="K185" s="46">
        <f t="shared" si="7"/>
        <v>4739</v>
      </c>
    </row>
    <row r="186" spans="1:11" ht="14.45" customHeight="1" x14ac:dyDescent="0.2">
      <c r="A186" s="184">
        <v>41944</v>
      </c>
      <c r="B186" s="189">
        <v>21</v>
      </c>
      <c r="C186" s="50">
        <v>277</v>
      </c>
      <c r="D186" s="189">
        <v>91</v>
      </c>
      <c r="E186" s="50">
        <v>2575</v>
      </c>
      <c r="F186" s="189">
        <v>6</v>
      </c>
      <c r="G186" s="50">
        <v>155</v>
      </c>
      <c r="H186" s="189">
        <v>31</v>
      </c>
      <c r="I186" s="50">
        <v>555</v>
      </c>
      <c r="J186" s="190">
        <f t="shared" si="6"/>
        <v>149</v>
      </c>
      <c r="K186" s="46">
        <f t="shared" si="7"/>
        <v>3562</v>
      </c>
    </row>
    <row r="187" spans="1:11" ht="14.45" customHeight="1" x14ac:dyDescent="0.2">
      <c r="A187" s="184">
        <v>41974</v>
      </c>
      <c r="B187" s="189">
        <v>31</v>
      </c>
      <c r="C187" s="50">
        <v>1003.5</v>
      </c>
      <c r="D187" s="189">
        <v>220</v>
      </c>
      <c r="E187" s="50">
        <v>6452.5</v>
      </c>
      <c r="F187" s="189">
        <v>24</v>
      </c>
      <c r="G187" s="50">
        <v>545</v>
      </c>
      <c r="H187" s="189">
        <v>126</v>
      </c>
      <c r="I187" s="50">
        <v>4127</v>
      </c>
      <c r="J187" s="190">
        <f t="shared" si="6"/>
        <v>401</v>
      </c>
      <c r="K187" s="46">
        <f t="shared" si="7"/>
        <v>12128</v>
      </c>
    </row>
    <row r="188" spans="1:11" ht="14.45" customHeight="1" x14ac:dyDescent="0.2">
      <c r="A188" s="195" t="s">
        <v>147</v>
      </c>
      <c r="B188" s="190">
        <f t="shared" ref="B188:I188" si="8">SUM(B176:B187)</f>
        <v>293</v>
      </c>
      <c r="C188" s="46">
        <f t="shared" si="8"/>
        <v>9408.5</v>
      </c>
      <c r="D188" s="190">
        <f t="shared" si="8"/>
        <v>1999</v>
      </c>
      <c r="E188" s="46">
        <f t="shared" si="8"/>
        <v>70270.2</v>
      </c>
      <c r="F188" s="190">
        <f t="shared" si="8"/>
        <v>264</v>
      </c>
      <c r="G188" s="46">
        <f t="shared" si="8"/>
        <v>4857</v>
      </c>
      <c r="H188" s="190">
        <f t="shared" si="8"/>
        <v>579</v>
      </c>
      <c r="I188" s="46">
        <f t="shared" si="8"/>
        <v>30089</v>
      </c>
      <c r="J188" s="190">
        <f t="shared" si="6"/>
        <v>3135</v>
      </c>
      <c r="K188" s="46">
        <f t="shared" si="7"/>
        <v>114624.7</v>
      </c>
    </row>
    <row r="189" spans="1:11" ht="14.45" customHeight="1" x14ac:dyDescent="0.2">
      <c r="A189" s="401"/>
      <c r="B189" s="189"/>
      <c r="C189" s="50"/>
      <c r="D189" s="189"/>
      <c r="E189" s="50"/>
      <c r="F189" s="189"/>
      <c r="G189" s="50"/>
      <c r="H189" s="189"/>
      <c r="I189" s="50"/>
      <c r="J189" s="190"/>
      <c r="K189" s="46"/>
    </row>
    <row r="190" spans="1:11" ht="14.45" customHeight="1" x14ac:dyDescent="0.2">
      <c r="A190" s="184">
        <v>41275</v>
      </c>
      <c r="B190" s="189">
        <v>30</v>
      </c>
      <c r="C190" s="50">
        <v>1248</v>
      </c>
      <c r="D190" s="189">
        <v>295</v>
      </c>
      <c r="E190" s="50">
        <v>10645</v>
      </c>
      <c r="F190" s="189">
        <v>35</v>
      </c>
      <c r="G190" s="50">
        <v>555</v>
      </c>
      <c r="H190" s="189">
        <v>18</v>
      </c>
      <c r="I190" s="50">
        <v>735</v>
      </c>
      <c r="J190" s="190">
        <f t="shared" ref="J190:J202" si="9">SUM(H190,D190,F190,B190)</f>
        <v>378</v>
      </c>
      <c r="K190" s="46">
        <f t="shared" ref="K190:K202" si="10">SUM(C190,E190,G190,I190)</f>
        <v>13183</v>
      </c>
    </row>
    <row r="191" spans="1:11" ht="14.45" customHeight="1" x14ac:dyDescent="0.2">
      <c r="A191" s="184">
        <v>41306</v>
      </c>
      <c r="B191" s="189">
        <v>23</v>
      </c>
      <c r="C191" s="50">
        <v>906</v>
      </c>
      <c r="D191" s="189">
        <v>284</v>
      </c>
      <c r="E191" s="50">
        <v>12920</v>
      </c>
      <c r="F191" s="189">
        <v>30</v>
      </c>
      <c r="G191" s="50">
        <v>470</v>
      </c>
      <c r="H191" s="189">
        <v>42</v>
      </c>
      <c r="I191" s="50">
        <v>600</v>
      </c>
      <c r="J191" s="190">
        <f t="shared" si="9"/>
        <v>379</v>
      </c>
      <c r="K191" s="46">
        <f t="shared" si="10"/>
        <v>14896</v>
      </c>
    </row>
    <row r="192" spans="1:11" ht="14.45" customHeight="1" x14ac:dyDescent="0.2">
      <c r="A192" s="184">
        <v>41334</v>
      </c>
      <c r="B192" s="189">
        <v>44</v>
      </c>
      <c r="C192" s="50">
        <v>1467</v>
      </c>
      <c r="D192" s="189">
        <v>186</v>
      </c>
      <c r="E192" s="50">
        <v>5725</v>
      </c>
      <c r="F192" s="189">
        <v>22</v>
      </c>
      <c r="G192" s="50">
        <v>305</v>
      </c>
      <c r="H192" s="189">
        <v>37</v>
      </c>
      <c r="I192" s="50">
        <v>535</v>
      </c>
      <c r="J192" s="190">
        <f t="shared" si="9"/>
        <v>289</v>
      </c>
      <c r="K192" s="46">
        <f t="shared" si="10"/>
        <v>8032</v>
      </c>
    </row>
    <row r="193" spans="1:11" ht="14.45" customHeight="1" x14ac:dyDescent="0.2">
      <c r="A193" s="184">
        <v>41365</v>
      </c>
      <c r="B193" s="189">
        <v>37</v>
      </c>
      <c r="C193" s="50">
        <v>1188</v>
      </c>
      <c r="D193" s="189">
        <v>179</v>
      </c>
      <c r="E193" s="50">
        <v>10455</v>
      </c>
      <c r="F193" s="189">
        <v>23</v>
      </c>
      <c r="G193" s="50">
        <v>350</v>
      </c>
      <c r="H193" s="189">
        <v>71</v>
      </c>
      <c r="I193" s="50">
        <v>1030</v>
      </c>
      <c r="J193" s="190">
        <f t="shared" si="9"/>
        <v>310</v>
      </c>
      <c r="K193" s="46">
        <f t="shared" si="10"/>
        <v>13023</v>
      </c>
    </row>
    <row r="194" spans="1:11" ht="14.45" customHeight="1" x14ac:dyDescent="0.2">
      <c r="A194" s="184">
        <v>41395</v>
      </c>
      <c r="B194" s="189">
        <v>35</v>
      </c>
      <c r="C194" s="50">
        <v>1505</v>
      </c>
      <c r="D194" s="189">
        <v>179</v>
      </c>
      <c r="E194" s="50">
        <v>5498</v>
      </c>
      <c r="F194" s="189">
        <v>34</v>
      </c>
      <c r="G194" s="50">
        <v>482</v>
      </c>
      <c r="H194" s="189">
        <v>43</v>
      </c>
      <c r="I194" s="50">
        <v>845</v>
      </c>
      <c r="J194" s="190">
        <f t="shared" si="9"/>
        <v>291</v>
      </c>
      <c r="K194" s="46">
        <f t="shared" si="10"/>
        <v>8330</v>
      </c>
    </row>
    <row r="195" spans="1:11" ht="14.45" customHeight="1" x14ac:dyDescent="0.2">
      <c r="A195" s="184">
        <v>41426</v>
      </c>
      <c r="B195" s="189">
        <v>18</v>
      </c>
      <c r="C195" s="50">
        <v>289</v>
      </c>
      <c r="D195" s="189">
        <v>279</v>
      </c>
      <c r="E195" s="50">
        <v>19812.5</v>
      </c>
      <c r="F195" s="189">
        <v>47</v>
      </c>
      <c r="G195" s="50">
        <v>675</v>
      </c>
      <c r="H195" s="189">
        <v>81</v>
      </c>
      <c r="I195" s="50">
        <v>2590</v>
      </c>
      <c r="J195" s="190">
        <f t="shared" si="9"/>
        <v>425</v>
      </c>
      <c r="K195" s="46">
        <f t="shared" si="10"/>
        <v>23366.5</v>
      </c>
    </row>
    <row r="196" spans="1:11" ht="14.45" customHeight="1" x14ac:dyDescent="0.2">
      <c r="A196" s="184">
        <v>41456</v>
      </c>
      <c r="B196" s="189">
        <v>29</v>
      </c>
      <c r="C196" s="50">
        <v>530</v>
      </c>
      <c r="D196" s="189">
        <v>61</v>
      </c>
      <c r="E196" s="50">
        <v>3274.6</v>
      </c>
      <c r="F196" s="189">
        <v>7</v>
      </c>
      <c r="G196" s="50">
        <v>105</v>
      </c>
      <c r="H196" s="189">
        <v>14</v>
      </c>
      <c r="I196" s="50">
        <v>2215</v>
      </c>
      <c r="J196" s="190">
        <f t="shared" si="9"/>
        <v>111</v>
      </c>
      <c r="K196" s="46">
        <f t="shared" si="10"/>
        <v>6124.6</v>
      </c>
    </row>
    <row r="197" spans="1:11" ht="14.45" customHeight="1" x14ac:dyDescent="0.2">
      <c r="A197" s="184">
        <v>41487</v>
      </c>
      <c r="B197" s="189">
        <v>20</v>
      </c>
      <c r="C197" s="50">
        <v>363</v>
      </c>
      <c r="D197" s="189">
        <v>26</v>
      </c>
      <c r="E197" s="50">
        <v>1338.5</v>
      </c>
      <c r="F197" s="189">
        <v>10</v>
      </c>
      <c r="G197" s="50">
        <v>145</v>
      </c>
      <c r="H197" s="189">
        <v>9</v>
      </c>
      <c r="I197" s="50">
        <v>3090</v>
      </c>
      <c r="J197" s="190">
        <f t="shared" si="9"/>
        <v>65</v>
      </c>
      <c r="K197" s="46">
        <f t="shared" si="10"/>
        <v>4936.5</v>
      </c>
    </row>
    <row r="198" spans="1:11" ht="14.45" customHeight="1" x14ac:dyDescent="0.2">
      <c r="A198" s="184">
        <v>41518</v>
      </c>
      <c r="B198" s="189">
        <v>13</v>
      </c>
      <c r="C198" s="50">
        <v>318</v>
      </c>
      <c r="D198" s="189">
        <v>64</v>
      </c>
      <c r="E198" s="50">
        <v>1012</v>
      </c>
      <c r="F198" s="189">
        <v>21</v>
      </c>
      <c r="G198" s="50">
        <v>315</v>
      </c>
      <c r="H198" s="189">
        <v>11</v>
      </c>
      <c r="I198" s="50">
        <v>2700</v>
      </c>
      <c r="J198" s="190">
        <f t="shared" si="9"/>
        <v>109</v>
      </c>
      <c r="K198" s="46">
        <f t="shared" si="10"/>
        <v>4345</v>
      </c>
    </row>
    <row r="199" spans="1:11" ht="14.45" customHeight="1" x14ac:dyDescent="0.2">
      <c r="A199" s="184">
        <v>41548</v>
      </c>
      <c r="B199" s="189">
        <v>22</v>
      </c>
      <c r="C199" s="50">
        <v>473</v>
      </c>
      <c r="D199" s="189">
        <v>2</v>
      </c>
      <c r="E199" s="50">
        <v>30</v>
      </c>
      <c r="F199" s="189">
        <v>3</v>
      </c>
      <c r="G199" s="50">
        <v>45</v>
      </c>
      <c r="H199" s="189">
        <v>5</v>
      </c>
      <c r="I199" s="50">
        <v>2515</v>
      </c>
      <c r="J199" s="190">
        <f t="shared" si="9"/>
        <v>32</v>
      </c>
      <c r="K199" s="46">
        <f t="shared" si="10"/>
        <v>3063</v>
      </c>
    </row>
    <row r="200" spans="1:11" ht="14.45" customHeight="1" x14ac:dyDescent="0.2">
      <c r="A200" s="184">
        <v>41579</v>
      </c>
      <c r="B200" s="189">
        <v>14</v>
      </c>
      <c r="C200" s="50">
        <v>475</v>
      </c>
      <c r="D200" s="189">
        <v>2</v>
      </c>
      <c r="E200" s="50">
        <v>25</v>
      </c>
      <c r="F200" s="189">
        <v>1</v>
      </c>
      <c r="G200" s="50">
        <v>15</v>
      </c>
      <c r="H200" s="189">
        <v>2</v>
      </c>
      <c r="I200" s="50">
        <v>30</v>
      </c>
      <c r="J200" s="190">
        <f t="shared" si="9"/>
        <v>19</v>
      </c>
      <c r="K200" s="46">
        <f t="shared" si="10"/>
        <v>545</v>
      </c>
    </row>
    <row r="201" spans="1:11" ht="14.45" customHeight="1" x14ac:dyDescent="0.2">
      <c r="A201" s="184">
        <v>41609</v>
      </c>
      <c r="B201" s="189">
        <v>24</v>
      </c>
      <c r="C201" s="50">
        <v>845</v>
      </c>
      <c r="D201" s="189">
        <v>53</v>
      </c>
      <c r="E201" s="50">
        <v>2392</v>
      </c>
      <c r="F201" s="189">
        <v>17</v>
      </c>
      <c r="G201" s="50">
        <v>255</v>
      </c>
      <c r="H201" s="189">
        <v>22</v>
      </c>
      <c r="I201" s="50">
        <v>5477</v>
      </c>
      <c r="J201" s="190">
        <f t="shared" si="9"/>
        <v>116</v>
      </c>
      <c r="K201" s="46">
        <f t="shared" si="10"/>
        <v>8969</v>
      </c>
    </row>
    <row r="202" spans="1:11" ht="14.45" customHeight="1" x14ac:dyDescent="0.2">
      <c r="A202" s="195" t="s">
        <v>136</v>
      </c>
      <c r="B202" s="190">
        <f t="shared" ref="B202:I202" si="11">SUM(B190:B201)</f>
        <v>309</v>
      </c>
      <c r="C202" s="46">
        <f t="shared" si="11"/>
        <v>9607</v>
      </c>
      <c r="D202" s="190">
        <f t="shared" si="11"/>
        <v>1610</v>
      </c>
      <c r="E202" s="46">
        <f t="shared" si="11"/>
        <v>73127.600000000006</v>
      </c>
      <c r="F202" s="190">
        <f t="shared" si="11"/>
        <v>250</v>
      </c>
      <c r="G202" s="46">
        <f t="shared" si="11"/>
        <v>3717</v>
      </c>
      <c r="H202" s="190">
        <f t="shared" si="11"/>
        <v>355</v>
      </c>
      <c r="I202" s="46">
        <f t="shared" si="11"/>
        <v>22362</v>
      </c>
      <c r="J202" s="190">
        <f t="shared" si="9"/>
        <v>2524</v>
      </c>
      <c r="K202" s="46">
        <f t="shared" si="10"/>
        <v>108813.6</v>
      </c>
    </row>
    <row r="203" spans="1:11" ht="14.45" customHeight="1" x14ac:dyDescent="0.2">
      <c r="A203" s="401"/>
      <c r="B203" s="189"/>
      <c r="C203" s="50"/>
      <c r="D203" s="189"/>
      <c r="E203" s="50"/>
      <c r="F203" s="189"/>
      <c r="G203" s="50"/>
      <c r="H203" s="189"/>
      <c r="I203" s="50"/>
      <c r="J203" s="190"/>
      <c r="K203" s="46"/>
    </row>
    <row r="204" spans="1:11" ht="14.45" customHeight="1" x14ac:dyDescent="0.2">
      <c r="A204" s="184">
        <v>40909</v>
      </c>
      <c r="B204" s="189">
        <v>33</v>
      </c>
      <c r="C204" s="50">
        <v>1678</v>
      </c>
      <c r="D204" s="189">
        <v>119</v>
      </c>
      <c r="E204" s="50">
        <v>4800</v>
      </c>
      <c r="F204" s="189">
        <v>7</v>
      </c>
      <c r="G204" s="50">
        <v>132</v>
      </c>
      <c r="H204" s="189">
        <v>19</v>
      </c>
      <c r="I204" s="50">
        <v>2440</v>
      </c>
      <c r="J204" s="190">
        <f t="shared" ref="J204:J216" si="12">SUM(H204,D204,F204,B204)</f>
        <v>178</v>
      </c>
      <c r="K204" s="46">
        <f t="shared" ref="K204:K216" si="13">SUM(C204,E204,G204,I204)</f>
        <v>9050</v>
      </c>
    </row>
    <row r="205" spans="1:11" ht="14.45" customHeight="1" x14ac:dyDescent="0.2">
      <c r="A205" s="184">
        <v>40940</v>
      </c>
      <c r="B205" s="189">
        <v>71</v>
      </c>
      <c r="C205" s="50">
        <v>5117</v>
      </c>
      <c r="D205" s="189">
        <v>284</v>
      </c>
      <c r="E205" s="50">
        <v>14375</v>
      </c>
      <c r="F205" s="189">
        <v>36</v>
      </c>
      <c r="G205" s="50">
        <v>707</v>
      </c>
      <c r="H205" s="189">
        <v>32</v>
      </c>
      <c r="I205" s="50">
        <v>2037.5</v>
      </c>
      <c r="J205" s="190">
        <f t="shared" si="12"/>
        <v>423</v>
      </c>
      <c r="K205" s="46">
        <f t="shared" si="13"/>
        <v>22236.5</v>
      </c>
    </row>
    <row r="206" spans="1:11" ht="14.45" customHeight="1" x14ac:dyDescent="0.2">
      <c r="A206" s="184">
        <v>40969</v>
      </c>
      <c r="B206" s="189">
        <v>69</v>
      </c>
      <c r="C206" s="50">
        <v>3625</v>
      </c>
      <c r="D206" s="189">
        <v>360</v>
      </c>
      <c r="E206" s="50">
        <v>18968.2</v>
      </c>
      <c r="F206" s="189">
        <v>39</v>
      </c>
      <c r="G206" s="50">
        <v>585</v>
      </c>
      <c r="H206" s="189">
        <v>49</v>
      </c>
      <c r="I206" s="50">
        <v>995</v>
      </c>
      <c r="J206" s="190">
        <f t="shared" si="12"/>
        <v>517</v>
      </c>
      <c r="K206" s="46">
        <f t="shared" si="13"/>
        <v>24173.200000000001</v>
      </c>
    </row>
    <row r="207" spans="1:11" ht="14.45" customHeight="1" x14ac:dyDescent="0.2">
      <c r="A207" s="184">
        <v>41000</v>
      </c>
      <c r="B207" s="189">
        <v>45</v>
      </c>
      <c r="C207" s="50">
        <v>1116</v>
      </c>
      <c r="D207" s="189">
        <v>363</v>
      </c>
      <c r="E207" s="50">
        <v>12603</v>
      </c>
      <c r="F207" s="189">
        <v>74</v>
      </c>
      <c r="G207" s="50">
        <v>1305</v>
      </c>
      <c r="H207" s="189">
        <v>58</v>
      </c>
      <c r="I207" s="50">
        <v>1650</v>
      </c>
      <c r="J207" s="190">
        <f t="shared" si="12"/>
        <v>540</v>
      </c>
      <c r="K207" s="46">
        <f t="shared" si="13"/>
        <v>16674</v>
      </c>
    </row>
    <row r="208" spans="1:11" ht="14.45" customHeight="1" x14ac:dyDescent="0.2">
      <c r="A208" s="184">
        <v>41030</v>
      </c>
      <c r="B208" s="189">
        <v>66</v>
      </c>
      <c r="C208" s="50">
        <v>2651</v>
      </c>
      <c r="D208" s="189">
        <v>209</v>
      </c>
      <c r="E208" s="50">
        <v>17568.325000000001</v>
      </c>
      <c r="F208" s="189">
        <v>29</v>
      </c>
      <c r="G208" s="50">
        <v>415</v>
      </c>
      <c r="H208" s="189">
        <v>25</v>
      </c>
      <c r="I208" s="50">
        <v>930</v>
      </c>
      <c r="J208" s="190">
        <f t="shared" si="12"/>
        <v>329</v>
      </c>
      <c r="K208" s="46">
        <f t="shared" si="13"/>
        <v>21564.325000000001</v>
      </c>
    </row>
    <row r="209" spans="1:11" ht="14.45" customHeight="1" x14ac:dyDescent="0.2">
      <c r="A209" s="184">
        <v>41061</v>
      </c>
      <c r="B209" s="189">
        <v>65</v>
      </c>
      <c r="C209" s="50">
        <v>2630</v>
      </c>
      <c r="D209" s="189">
        <v>249</v>
      </c>
      <c r="E209" s="50">
        <v>14736</v>
      </c>
      <c r="F209" s="189">
        <v>45</v>
      </c>
      <c r="G209" s="50">
        <v>635</v>
      </c>
      <c r="H209" s="189">
        <v>27</v>
      </c>
      <c r="I209" s="50">
        <v>1190</v>
      </c>
      <c r="J209" s="190">
        <f t="shared" si="12"/>
        <v>386</v>
      </c>
      <c r="K209" s="46">
        <f t="shared" si="13"/>
        <v>19191</v>
      </c>
    </row>
    <row r="210" spans="1:11" ht="14.45" customHeight="1" x14ac:dyDescent="0.2">
      <c r="A210" s="184">
        <v>41091</v>
      </c>
      <c r="B210" s="189">
        <v>77</v>
      </c>
      <c r="C210" s="50">
        <v>3576</v>
      </c>
      <c r="D210" s="189">
        <v>132</v>
      </c>
      <c r="E210" s="50">
        <v>9335</v>
      </c>
      <c r="F210" s="189">
        <v>45</v>
      </c>
      <c r="G210" s="50">
        <v>620</v>
      </c>
      <c r="H210" s="189">
        <v>13</v>
      </c>
      <c r="I210" s="50">
        <v>660</v>
      </c>
      <c r="J210" s="190">
        <f t="shared" si="12"/>
        <v>267</v>
      </c>
      <c r="K210" s="46">
        <f t="shared" si="13"/>
        <v>14191</v>
      </c>
    </row>
    <row r="211" spans="1:11" ht="14.45" customHeight="1" x14ac:dyDescent="0.2">
      <c r="A211" s="184">
        <v>41122</v>
      </c>
      <c r="B211" s="189">
        <v>84</v>
      </c>
      <c r="C211" s="50">
        <v>4493</v>
      </c>
      <c r="D211" s="189">
        <v>239</v>
      </c>
      <c r="E211" s="50">
        <v>20248.5</v>
      </c>
      <c r="F211" s="189">
        <v>54</v>
      </c>
      <c r="G211" s="50">
        <v>772</v>
      </c>
      <c r="H211" s="189">
        <v>7</v>
      </c>
      <c r="I211" s="50">
        <v>505</v>
      </c>
      <c r="J211" s="190">
        <f t="shared" si="12"/>
        <v>384</v>
      </c>
      <c r="K211" s="46">
        <f t="shared" si="13"/>
        <v>26018.5</v>
      </c>
    </row>
    <row r="212" spans="1:11" ht="14.45" customHeight="1" x14ac:dyDescent="0.2">
      <c r="A212" s="184">
        <v>41153</v>
      </c>
      <c r="B212" s="189">
        <v>82</v>
      </c>
      <c r="C212" s="50">
        <v>3602</v>
      </c>
      <c r="D212" s="189">
        <v>161</v>
      </c>
      <c r="E212" s="50">
        <v>7615</v>
      </c>
      <c r="F212" s="189">
        <v>47</v>
      </c>
      <c r="G212" s="50">
        <v>670</v>
      </c>
      <c r="H212" s="189">
        <v>11</v>
      </c>
      <c r="I212" s="50">
        <v>250</v>
      </c>
      <c r="J212" s="190">
        <f t="shared" si="12"/>
        <v>301</v>
      </c>
      <c r="K212" s="46">
        <f t="shared" si="13"/>
        <v>12137</v>
      </c>
    </row>
    <row r="213" spans="1:11" ht="14.45" customHeight="1" x14ac:dyDescent="0.2">
      <c r="A213" s="184">
        <v>41183</v>
      </c>
      <c r="B213" s="189">
        <v>99</v>
      </c>
      <c r="C213" s="50">
        <v>5270</v>
      </c>
      <c r="D213" s="189">
        <v>179</v>
      </c>
      <c r="E213" s="50">
        <v>12711.5</v>
      </c>
      <c r="F213" s="189">
        <v>32</v>
      </c>
      <c r="G213" s="50">
        <v>700</v>
      </c>
      <c r="H213" s="189">
        <v>5</v>
      </c>
      <c r="I213" s="50">
        <v>75</v>
      </c>
      <c r="J213" s="190">
        <f t="shared" si="12"/>
        <v>315</v>
      </c>
      <c r="K213" s="46">
        <f t="shared" si="13"/>
        <v>18756.5</v>
      </c>
    </row>
    <row r="214" spans="1:11" ht="14.45" customHeight="1" x14ac:dyDescent="0.2">
      <c r="A214" s="184">
        <v>41214</v>
      </c>
      <c r="B214" s="189">
        <v>52</v>
      </c>
      <c r="C214" s="50">
        <v>2436</v>
      </c>
      <c r="D214" s="189">
        <v>166</v>
      </c>
      <c r="E214" s="50">
        <v>12260</v>
      </c>
      <c r="F214" s="189">
        <v>33</v>
      </c>
      <c r="G214" s="50">
        <v>635</v>
      </c>
      <c r="H214" s="189">
        <v>7</v>
      </c>
      <c r="I214" s="50">
        <v>135</v>
      </c>
      <c r="J214" s="190">
        <f t="shared" si="12"/>
        <v>258</v>
      </c>
      <c r="K214" s="46">
        <f t="shared" si="13"/>
        <v>15466</v>
      </c>
    </row>
    <row r="215" spans="1:11" ht="14.45" customHeight="1" x14ac:dyDescent="0.2">
      <c r="A215" s="184">
        <v>41244</v>
      </c>
      <c r="B215" s="189">
        <v>88</v>
      </c>
      <c r="C215" s="50">
        <v>3431</v>
      </c>
      <c r="D215" s="189">
        <v>240</v>
      </c>
      <c r="E215" s="50">
        <v>5654.5</v>
      </c>
      <c r="F215" s="189">
        <v>33</v>
      </c>
      <c r="G215" s="50">
        <v>510</v>
      </c>
      <c r="H215" s="189">
        <v>20</v>
      </c>
      <c r="I215" s="50">
        <v>1342.5</v>
      </c>
      <c r="J215" s="190">
        <f t="shared" si="12"/>
        <v>381</v>
      </c>
      <c r="K215" s="46">
        <f t="shared" si="13"/>
        <v>10938</v>
      </c>
    </row>
    <row r="216" spans="1:11" ht="14.45" customHeight="1" x14ac:dyDescent="0.2">
      <c r="A216" s="195" t="s">
        <v>148</v>
      </c>
      <c r="B216" s="190">
        <f>SUM(B204:B215)</f>
        <v>831</v>
      </c>
      <c r="C216" s="46">
        <f t="shared" ref="C216:I216" si="14">SUM(C204:C215)</f>
        <v>39625</v>
      </c>
      <c r="D216" s="190">
        <f t="shared" si="14"/>
        <v>2701</v>
      </c>
      <c r="E216" s="46">
        <f t="shared" si="14"/>
        <v>150875.02499999999</v>
      </c>
      <c r="F216" s="190">
        <f t="shared" si="14"/>
        <v>474</v>
      </c>
      <c r="G216" s="46">
        <f t="shared" si="14"/>
        <v>7686</v>
      </c>
      <c r="H216" s="190">
        <f t="shared" si="14"/>
        <v>273</v>
      </c>
      <c r="I216" s="46">
        <f t="shared" si="14"/>
        <v>12210</v>
      </c>
      <c r="J216" s="190">
        <f t="shared" si="12"/>
        <v>4279</v>
      </c>
      <c r="K216" s="46">
        <f t="shared" si="13"/>
        <v>210396.02499999999</v>
      </c>
    </row>
    <row r="217" spans="1:11" ht="14.45" customHeight="1" x14ac:dyDescent="0.2">
      <c r="A217" s="401"/>
      <c r="B217" s="189"/>
      <c r="C217" s="50"/>
      <c r="D217" s="189"/>
      <c r="E217" s="50"/>
      <c r="F217" s="189"/>
      <c r="G217" s="50"/>
      <c r="H217" s="189"/>
      <c r="I217" s="50"/>
      <c r="J217" s="190"/>
      <c r="K217" s="46"/>
    </row>
    <row r="218" spans="1:11" ht="14.45" customHeight="1" x14ac:dyDescent="0.2">
      <c r="A218" s="184">
        <v>40544</v>
      </c>
      <c r="B218" s="189">
        <v>46</v>
      </c>
      <c r="C218" s="50">
        <v>2467</v>
      </c>
      <c r="D218" s="189">
        <v>147</v>
      </c>
      <c r="E218" s="50">
        <v>6742.5</v>
      </c>
      <c r="F218" s="189">
        <v>8</v>
      </c>
      <c r="G218" s="50">
        <v>135</v>
      </c>
      <c r="H218" s="189">
        <v>9</v>
      </c>
      <c r="I218" s="50">
        <v>125</v>
      </c>
      <c r="J218" s="190">
        <f t="shared" ref="J218:J229" si="15">SUM(H218,D218,F218,B218)</f>
        <v>210</v>
      </c>
      <c r="K218" s="46">
        <f t="shared" ref="K218:K229" si="16">SUM(C218,E218,G218,I218)</f>
        <v>9469.5</v>
      </c>
    </row>
    <row r="219" spans="1:11" ht="14.45" customHeight="1" x14ac:dyDescent="0.2">
      <c r="A219" s="184">
        <v>40575</v>
      </c>
      <c r="B219" s="189">
        <v>24</v>
      </c>
      <c r="C219" s="50">
        <v>940</v>
      </c>
      <c r="D219" s="189">
        <v>224</v>
      </c>
      <c r="E219" s="50">
        <v>15949.245000000001</v>
      </c>
      <c r="F219" s="189">
        <v>18</v>
      </c>
      <c r="G219" s="50">
        <v>245</v>
      </c>
      <c r="H219" s="189">
        <v>121</v>
      </c>
      <c r="I219" s="50">
        <v>1725</v>
      </c>
      <c r="J219" s="190">
        <f t="shared" si="15"/>
        <v>387</v>
      </c>
      <c r="K219" s="46">
        <f t="shared" si="16"/>
        <v>18859.245000000003</v>
      </c>
    </row>
    <row r="220" spans="1:11" ht="14.45" customHeight="1" x14ac:dyDescent="0.2">
      <c r="A220" s="184">
        <v>40603</v>
      </c>
      <c r="B220" s="189">
        <v>25</v>
      </c>
      <c r="C220" s="50">
        <v>1134</v>
      </c>
      <c r="D220" s="189">
        <v>339</v>
      </c>
      <c r="E220" s="50">
        <v>13718</v>
      </c>
      <c r="F220" s="189">
        <v>33</v>
      </c>
      <c r="G220" s="50">
        <v>460</v>
      </c>
      <c r="H220" s="189">
        <v>163</v>
      </c>
      <c r="I220" s="50">
        <v>2795</v>
      </c>
      <c r="J220" s="190">
        <f t="shared" si="15"/>
        <v>560</v>
      </c>
      <c r="K220" s="46">
        <f t="shared" si="16"/>
        <v>18107</v>
      </c>
    </row>
    <row r="221" spans="1:11" ht="14.45" customHeight="1" x14ac:dyDescent="0.2">
      <c r="A221" s="184">
        <v>40634</v>
      </c>
      <c r="B221" s="189">
        <v>36</v>
      </c>
      <c r="C221" s="50">
        <v>1202</v>
      </c>
      <c r="D221" s="189">
        <v>287</v>
      </c>
      <c r="E221" s="50">
        <v>15927.16</v>
      </c>
      <c r="F221" s="189">
        <v>48</v>
      </c>
      <c r="G221" s="50">
        <v>610</v>
      </c>
      <c r="H221" s="189">
        <v>125</v>
      </c>
      <c r="I221" s="50">
        <v>2390</v>
      </c>
      <c r="J221" s="190">
        <f t="shared" si="15"/>
        <v>496</v>
      </c>
      <c r="K221" s="46">
        <f t="shared" si="16"/>
        <v>20129.16</v>
      </c>
    </row>
    <row r="222" spans="1:11" ht="14.45" customHeight="1" x14ac:dyDescent="0.2">
      <c r="A222" s="184">
        <v>40664</v>
      </c>
      <c r="B222" s="189">
        <v>38</v>
      </c>
      <c r="C222" s="50">
        <v>1515</v>
      </c>
      <c r="D222" s="189">
        <v>250</v>
      </c>
      <c r="E222" s="50">
        <v>6949</v>
      </c>
      <c r="F222" s="189">
        <v>26</v>
      </c>
      <c r="G222" s="50">
        <v>375</v>
      </c>
      <c r="H222" s="189">
        <v>76</v>
      </c>
      <c r="I222" s="50">
        <v>2042.5</v>
      </c>
      <c r="J222" s="190">
        <f t="shared" si="15"/>
        <v>390</v>
      </c>
      <c r="K222" s="46">
        <f t="shared" si="16"/>
        <v>10881.5</v>
      </c>
    </row>
    <row r="223" spans="1:11" ht="14.45" customHeight="1" x14ac:dyDescent="0.2">
      <c r="A223" s="184">
        <v>40695</v>
      </c>
      <c r="B223" s="189">
        <v>128</v>
      </c>
      <c r="C223" s="50">
        <v>5648</v>
      </c>
      <c r="D223" s="189">
        <v>458</v>
      </c>
      <c r="E223" s="50">
        <v>21807</v>
      </c>
      <c r="F223" s="189">
        <v>60</v>
      </c>
      <c r="G223" s="50">
        <v>940</v>
      </c>
      <c r="H223" s="189">
        <v>129</v>
      </c>
      <c r="I223" s="50">
        <v>5075</v>
      </c>
      <c r="J223" s="190">
        <f t="shared" si="15"/>
        <v>775</v>
      </c>
      <c r="K223" s="46">
        <f t="shared" si="16"/>
        <v>33470</v>
      </c>
    </row>
    <row r="224" spans="1:11" ht="14.45" customHeight="1" x14ac:dyDescent="0.2">
      <c r="A224" s="184">
        <v>40725</v>
      </c>
      <c r="B224" s="189">
        <v>39</v>
      </c>
      <c r="C224" s="50">
        <v>1293</v>
      </c>
      <c r="D224" s="189">
        <v>394</v>
      </c>
      <c r="E224" s="50">
        <v>23595.834999999999</v>
      </c>
      <c r="F224" s="189">
        <v>59</v>
      </c>
      <c r="G224" s="50">
        <v>851</v>
      </c>
      <c r="H224" s="189">
        <v>66</v>
      </c>
      <c r="I224" s="50">
        <v>1132</v>
      </c>
      <c r="J224" s="190">
        <f t="shared" si="15"/>
        <v>558</v>
      </c>
      <c r="K224" s="46">
        <f t="shared" si="16"/>
        <v>26871.834999999999</v>
      </c>
    </row>
    <row r="225" spans="1:11" ht="14.45" customHeight="1" x14ac:dyDescent="0.2">
      <c r="A225" s="184">
        <v>40756</v>
      </c>
      <c r="B225" s="189">
        <v>78</v>
      </c>
      <c r="C225" s="50">
        <v>2765</v>
      </c>
      <c r="D225" s="189">
        <v>278</v>
      </c>
      <c r="E225" s="50">
        <v>16597</v>
      </c>
      <c r="F225" s="189">
        <v>13</v>
      </c>
      <c r="G225" s="50">
        <v>215</v>
      </c>
      <c r="H225" s="189">
        <v>41</v>
      </c>
      <c r="I225" s="50">
        <v>2605</v>
      </c>
      <c r="J225" s="190">
        <f t="shared" si="15"/>
        <v>410</v>
      </c>
      <c r="K225" s="46">
        <f t="shared" si="16"/>
        <v>22182</v>
      </c>
    </row>
    <row r="226" spans="1:11" ht="14.45" customHeight="1" x14ac:dyDescent="0.2">
      <c r="A226" s="184">
        <v>40787</v>
      </c>
      <c r="B226" s="189">
        <v>99</v>
      </c>
      <c r="C226" s="50">
        <v>6013</v>
      </c>
      <c r="D226" s="189">
        <v>443</v>
      </c>
      <c r="E226" s="50">
        <v>15587</v>
      </c>
      <c r="F226" s="189">
        <v>35</v>
      </c>
      <c r="G226" s="50">
        <v>595</v>
      </c>
      <c r="H226" s="189">
        <v>27</v>
      </c>
      <c r="I226" s="50">
        <v>3190</v>
      </c>
      <c r="J226" s="190">
        <f t="shared" si="15"/>
        <v>604</v>
      </c>
      <c r="K226" s="46">
        <f t="shared" si="16"/>
        <v>25385</v>
      </c>
    </row>
    <row r="227" spans="1:11" ht="14.45" customHeight="1" x14ac:dyDescent="0.2">
      <c r="A227" s="184">
        <v>40817</v>
      </c>
      <c r="B227" s="189">
        <v>64</v>
      </c>
      <c r="C227" s="50">
        <v>3327</v>
      </c>
      <c r="D227" s="189">
        <v>243</v>
      </c>
      <c r="E227" s="50">
        <v>12985</v>
      </c>
      <c r="F227" s="189">
        <v>33</v>
      </c>
      <c r="G227" s="50">
        <v>545</v>
      </c>
      <c r="H227" s="189">
        <v>16</v>
      </c>
      <c r="I227" s="50">
        <v>2385</v>
      </c>
      <c r="J227" s="190">
        <f t="shared" si="15"/>
        <v>356</v>
      </c>
      <c r="K227" s="46">
        <f t="shared" si="16"/>
        <v>19242</v>
      </c>
    </row>
    <row r="228" spans="1:11" ht="14.45" customHeight="1" x14ac:dyDescent="0.2">
      <c r="A228" s="184">
        <v>40848</v>
      </c>
      <c r="B228" s="189">
        <v>72</v>
      </c>
      <c r="C228" s="50">
        <v>2978</v>
      </c>
      <c r="D228" s="189">
        <v>216</v>
      </c>
      <c r="E228" s="50">
        <v>9945</v>
      </c>
      <c r="F228" s="189">
        <v>19</v>
      </c>
      <c r="G228" s="50">
        <v>327.5</v>
      </c>
      <c r="H228" s="189">
        <v>31</v>
      </c>
      <c r="I228" s="50">
        <v>1815</v>
      </c>
      <c r="J228" s="190">
        <f t="shared" si="15"/>
        <v>338</v>
      </c>
      <c r="K228" s="46">
        <f t="shared" si="16"/>
        <v>15065.5</v>
      </c>
    </row>
    <row r="229" spans="1:11" x14ac:dyDescent="0.2">
      <c r="A229" s="184">
        <v>40878</v>
      </c>
      <c r="B229" s="189">
        <v>38</v>
      </c>
      <c r="C229" s="50">
        <v>1737</v>
      </c>
      <c r="D229" s="189">
        <v>106</v>
      </c>
      <c r="E229" s="50">
        <v>4484</v>
      </c>
      <c r="F229" s="189">
        <v>4</v>
      </c>
      <c r="G229" s="50">
        <v>70</v>
      </c>
      <c r="H229" s="189">
        <v>24</v>
      </c>
      <c r="I229" s="50">
        <v>2085</v>
      </c>
      <c r="J229" s="190">
        <f t="shared" si="15"/>
        <v>172</v>
      </c>
      <c r="K229" s="46">
        <f t="shared" si="16"/>
        <v>8376</v>
      </c>
    </row>
    <row r="230" spans="1:11" x14ac:dyDescent="0.2">
      <c r="A230" s="195" t="s">
        <v>137</v>
      </c>
      <c r="B230" s="190">
        <f t="shared" ref="B230:K230" si="17">SUM(B218:B229)</f>
        <v>687</v>
      </c>
      <c r="C230" s="46">
        <f t="shared" si="17"/>
        <v>31019</v>
      </c>
      <c r="D230" s="190">
        <f t="shared" si="17"/>
        <v>3385</v>
      </c>
      <c r="E230" s="46">
        <f t="shared" si="17"/>
        <v>164286.74</v>
      </c>
      <c r="F230" s="190">
        <f t="shared" si="17"/>
        <v>356</v>
      </c>
      <c r="G230" s="46">
        <f t="shared" si="17"/>
        <v>5368.5</v>
      </c>
      <c r="H230" s="190">
        <f t="shared" si="17"/>
        <v>828</v>
      </c>
      <c r="I230" s="46">
        <f t="shared" si="17"/>
        <v>27364.5</v>
      </c>
      <c r="J230" s="190">
        <f t="shared" si="17"/>
        <v>5256</v>
      </c>
      <c r="K230" s="46">
        <f t="shared" si="17"/>
        <v>228038.74</v>
      </c>
    </row>
    <row r="231" spans="1:11" x14ac:dyDescent="0.2">
      <c r="A231" s="401"/>
      <c r="B231" s="189"/>
      <c r="C231" s="50"/>
      <c r="D231" s="189"/>
      <c r="E231" s="50"/>
      <c r="F231" s="189"/>
      <c r="G231" s="50"/>
      <c r="H231" s="189"/>
      <c r="I231" s="50"/>
      <c r="J231" s="190"/>
      <c r="K231" s="46"/>
    </row>
    <row r="232" spans="1:11" x14ac:dyDescent="0.2">
      <c r="A232" s="184">
        <v>40188</v>
      </c>
      <c r="B232" s="189">
        <v>47</v>
      </c>
      <c r="C232" s="50">
        <v>2123</v>
      </c>
      <c r="D232" s="189">
        <v>166</v>
      </c>
      <c r="E232" s="50">
        <v>15758</v>
      </c>
      <c r="F232" s="189">
        <v>24</v>
      </c>
      <c r="G232" s="50">
        <v>483</v>
      </c>
      <c r="H232" s="189">
        <v>113</v>
      </c>
      <c r="I232" s="50">
        <v>3765</v>
      </c>
      <c r="J232" s="190">
        <f t="shared" ref="J232:J243" si="18">SUM(H232,D232,F232,B232)</f>
        <v>350</v>
      </c>
      <c r="K232" s="46">
        <f t="shared" ref="K232:K243" si="19">SUM(C232,E232,G232,I232)</f>
        <v>22129</v>
      </c>
    </row>
    <row r="233" spans="1:11" x14ac:dyDescent="0.2">
      <c r="A233" s="184">
        <v>40219</v>
      </c>
      <c r="B233" s="189">
        <v>77</v>
      </c>
      <c r="C233" s="50">
        <v>3152</v>
      </c>
      <c r="D233" s="189">
        <v>321</v>
      </c>
      <c r="E233" s="50">
        <v>21290.5</v>
      </c>
      <c r="F233" s="189">
        <v>34</v>
      </c>
      <c r="G233" s="50">
        <v>542</v>
      </c>
      <c r="H233" s="189">
        <v>147</v>
      </c>
      <c r="I233" s="50">
        <v>4845</v>
      </c>
      <c r="J233" s="190">
        <f t="shared" si="18"/>
        <v>579</v>
      </c>
      <c r="K233" s="46">
        <f t="shared" si="19"/>
        <v>29829.5</v>
      </c>
    </row>
    <row r="234" spans="1:11" x14ac:dyDescent="0.2">
      <c r="A234" s="184">
        <v>40247</v>
      </c>
      <c r="B234" s="189">
        <v>102</v>
      </c>
      <c r="C234" s="50">
        <v>5103</v>
      </c>
      <c r="D234" s="189">
        <v>362</v>
      </c>
      <c r="E234" s="50">
        <v>22601</v>
      </c>
      <c r="F234" s="189">
        <v>29</v>
      </c>
      <c r="G234" s="50">
        <v>487</v>
      </c>
      <c r="H234" s="189">
        <v>240</v>
      </c>
      <c r="I234" s="50">
        <v>4442</v>
      </c>
      <c r="J234" s="190">
        <f t="shared" si="18"/>
        <v>733</v>
      </c>
      <c r="K234" s="46">
        <f t="shared" si="19"/>
        <v>32633</v>
      </c>
    </row>
    <row r="235" spans="1:11" x14ac:dyDescent="0.2">
      <c r="A235" s="184">
        <v>40278</v>
      </c>
      <c r="B235" s="189">
        <v>90</v>
      </c>
      <c r="C235" s="50">
        <v>3502</v>
      </c>
      <c r="D235" s="189">
        <v>337</v>
      </c>
      <c r="E235" s="50">
        <v>19462.674999999999</v>
      </c>
      <c r="F235" s="189">
        <v>38</v>
      </c>
      <c r="G235" s="50">
        <v>835</v>
      </c>
      <c r="H235" s="189">
        <v>96</v>
      </c>
      <c r="I235" s="50">
        <v>2645</v>
      </c>
      <c r="J235" s="190">
        <f t="shared" si="18"/>
        <v>561</v>
      </c>
      <c r="K235" s="46">
        <f t="shared" si="19"/>
        <v>26444.674999999999</v>
      </c>
    </row>
    <row r="236" spans="1:11" x14ac:dyDescent="0.2">
      <c r="A236" s="184">
        <v>40308</v>
      </c>
      <c r="B236" s="189">
        <v>65</v>
      </c>
      <c r="C236" s="50">
        <v>2670</v>
      </c>
      <c r="D236" s="189">
        <v>311</v>
      </c>
      <c r="E236" s="50">
        <v>18947</v>
      </c>
      <c r="F236" s="189">
        <v>17</v>
      </c>
      <c r="G236" s="50">
        <v>605</v>
      </c>
      <c r="H236" s="189">
        <v>88</v>
      </c>
      <c r="I236" s="50">
        <v>2820</v>
      </c>
      <c r="J236" s="190">
        <f t="shared" si="18"/>
        <v>481</v>
      </c>
      <c r="K236" s="46">
        <f t="shared" si="19"/>
        <v>25042</v>
      </c>
    </row>
    <row r="237" spans="1:11" x14ac:dyDescent="0.2">
      <c r="A237" s="184">
        <v>40339</v>
      </c>
      <c r="B237" s="189">
        <v>129</v>
      </c>
      <c r="C237" s="50">
        <v>5728</v>
      </c>
      <c r="D237" s="189">
        <v>307</v>
      </c>
      <c r="E237" s="50">
        <v>10426</v>
      </c>
      <c r="F237" s="189">
        <v>11</v>
      </c>
      <c r="G237" s="50">
        <v>166</v>
      </c>
      <c r="H237" s="189">
        <v>66</v>
      </c>
      <c r="I237" s="50">
        <v>3520</v>
      </c>
      <c r="J237" s="190">
        <f t="shared" si="18"/>
        <v>513</v>
      </c>
      <c r="K237" s="46">
        <f t="shared" si="19"/>
        <v>19840</v>
      </c>
    </row>
    <row r="238" spans="1:11" x14ac:dyDescent="0.2">
      <c r="A238" s="184">
        <v>40369</v>
      </c>
      <c r="B238" s="189">
        <v>107</v>
      </c>
      <c r="C238" s="50">
        <v>6145</v>
      </c>
      <c r="D238" s="189">
        <v>264</v>
      </c>
      <c r="E238" s="50">
        <v>9428</v>
      </c>
      <c r="F238" s="189">
        <v>7</v>
      </c>
      <c r="G238" s="50">
        <v>100</v>
      </c>
      <c r="H238" s="189">
        <v>48</v>
      </c>
      <c r="I238" s="50">
        <v>1320</v>
      </c>
      <c r="J238" s="190">
        <f t="shared" si="18"/>
        <v>426</v>
      </c>
      <c r="K238" s="46">
        <f t="shared" si="19"/>
        <v>16993</v>
      </c>
    </row>
    <row r="239" spans="1:11" x14ac:dyDescent="0.2">
      <c r="A239" s="184">
        <v>40400</v>
      </c>
      <c r="B239" s="189">
        <v>115</v>
      </c>
      <c r="C239" s="50">
        <v>6241</v>
      </c>
      <c r="D239" s="189">
        <v>336</v>
      </c>
      <c r="E239" s="50">
        <v>12609.02</v>
      </c>
      <c r="F239" s="189">
        <v>6</v>
      </c>
      <c r="G239" s="50">
        <v>128</v>
      </c>
      <c r="H239" s="189">
        <v>21</v>
      </c>
      <c r="I239" s="50">
        <v>370</v>
      </c>
      <c r="J239" s="190">
        <f t="shared" si="18"/>
        <v>478</v>
      </c>
      <c r="K239" s="46">
        <f t="shared" si="19"/>
        <v>19348.02</v>
      </c>
    </row>
    <row r="240" spans="1:11" x14ac:dyDescent="0.2">
      <c r="A240" s="184">
        <v>40431</v>
      </c>
      <c r="B240" s="189">
        <v>111</v>
      </c>
      <c r="C240" s="50">
        <v>6114</v>
      </c>
      <c r="D240" s="189">
        <v>366</v>
      </c>
      <c r="E240" s="50">
        <v>20359.5</v>
      </c>
      <c r="F240" s="189">
        <v>31</v>
      </c>
      <c r="G240" s="50">
        <v>555</v>
      </c>
      <c r="H240" s="189">
        <v>27</v>
      </c>
      <c r="I240" s="50">
        <v>510</v>
      </c>
      <c r="J240" s="190">
        <f t="shared" si="18"/>
        <v>535</v>
      </c>
      <c r="K240" s="46">
        <f t="shared" si="19"/>
        <v>27538.5</v>
      </c>
    </row>
    <row r="241" spans="1:11" x14ac:dyDescent="0.2">
      <c r="A241" s="184">
        <v>40461</v>
      </c>
      <c r="B241" s="189">
        <v>110</v>
      </c>
      <c r="C241" s="50">
        <v>6246</v>
      </c>
      <c r="D241" s="189">
        <v>246</v>
      </c>
      <c r="E241" s="50">
        <v>11020</v>
      </c>
      <c r="F241" s="189">
        <v>12</v>
      </c>
      <c r="G241" s="50">
        <v>230</v>
      </c>
      <c r="H241" s="189">
        <v>27</v>
      </c>
      <c r="I241" s="50">
        <v>1605</v>
      </c>
      <c r="J241" s="190">
        <f t="shared" si="18"/>
        <v>395</v>
      </c>
      <c r="K241" s="46">
        <f t="shared" si="19"/>
        <v>19101</v>
      </c>
    </row>
    <row r="242" spans="1:11" x14ac:dyDescent="0.2">
      <c r="A242" s="184">
        <v>40492</v>
      </c>
      <c r="B242" s="189">
        <v>85</v>
      </c>
      <c r="C242" s="50">
        <v>4293</v>
      </c>
      <c r="D242" s="189">
        <v>254</v>
      </c>
      <c r="E242" s="50">
        <v>26371.5</v>
      </c>
      <c r="F242" s="189">
        <v>20</v>
      </c>
      <c r="G242" s="50">
        <v>275</v>
      </c>
      <c r="H242" s="189">
        <v>57</v>
      </c>
      <c r="I242" s="50">
        <v>2080</v>
      </c>
      <c r="J242" s="190">
        <f t="shared" si="18"/>
        <v>416</v>
      </c>
      <c r="K242" s="46">
        <f t="shared" si="19"/>
        <v>33019.5</v>
      </c>
    </row>
    <row r="243" spans="1:11" x14ac:dyDescent="0.2">
      <c r="A243" s="184">
        <v>40522</v>
      </c>
      <c r="B243" s="189">
        <v>61</v>
      </c>
      <c r="C243" s="50">
        <v>3859</v>
      </c>
      <c r="D243" s="189">
        <v>406</v>
      </c>
      <c r="E243" s="50">
        <v>23558</v>
      </c>
      <c r="F243" s="189">
        <v>37</v>
      </c>
      <c r="G243" s="50">
        <v>555</v>
      </c>
      <c r="H243" s="189">
        <v>62</v>
      </c>
      <c r="I243" s="50">
        <v>1203</v>
      </c>
      <c r="J243" s="190">
        <f t="shared" si="18"/>
        <v>566</v>
      </c>
      <c r="K243" s="46">
        <f t="shared" si="19"/>
        <v>29175</v>
      </c>
    </row>
    <row r="244" spans="1:11" x14ac:dyDescent="0.2">
      <c r="A244" s="195" t="s">
        <v>138</v>
      </c>
      <c r="B244" s="190">
        <f t="shared" ref="B244:K244" si="20">SUM(B232:B243)</f>
        <v>1099</v>
      </c>
      <c r="C244" s="46">
        <f t="shared" si="20"/>
        <v>55176</v>
      </c>
      <c r="D244" s="190">
        <f t="shared" si="20"/>
        <v>3676</v>
      </c>
      <c r="E244" s="46">
        <f t="shared" si="20"/>
        <v>211831.19500000001</v>
      </c>
      <c r="F244" s="190">
        <f t="shared" si="20"/>
        <v>266</v>
      </c>
      <c r="G244" s="46">
        <f t="shared" si="20"/>
        <v>4961</v>
      </c>
      <c r="H244" s="190">
        <f t="shared" si="20"/>
        <v>992</v>
      </c>
      <c r="I244" s="46">
        <f t="shared" si="20"/>
        <v>29125</v>
      </c>
      <c r="J244" s="190">
        <f t="shared" si="20"/>
        <v>6033</v>
      </c>
      <c r="K244" s="46">
        <f t="shared" si="20"/>
        <v>301093.19499999995</v>
      </c>
    </row>
  </sheetData>
  <mergeCells count="31">
    <mergeCell ref="J4:K4"/>
    <mergeCell ref="J36:K36"/>
    <mergeCell ref="J52:K52"/>
    <mergeCell ref="A1:K1"/>
    <mergeCell ref="A2:K2"/>
    <mergeCell ref="J116:K116"/>
    <mergeCell ref="K80:L80"/>
    <mergeCell ref="K81:L81"/>
    <mergeCell ref="K78:L78"/>
    <mergeCell ref="K79:L79"/>
    <mergeCell ref="A132:A133"/>
    <mergeCell ref="B132:C132"/>
    <mergeCell ref="D132:E132"/>
    <mergeCell ref="F132:G132"/>
    <mergeCell ref="H132:I132"/>
    <mergeCell ref="K35:L35"/>
    <mergeCell ref="J20:K20"/>
    <mergeCell ref="J132:K132"/>
    <mergeCell ref="J100:K100"/>
    <mergeCell ref="H84:I84"/>
    <mergeCell ref="J68:L68"/>
    <mergeCell ref="K69:L69"/>
    <mergeCell ref="K70:L70"/>
    <mergeCell ref="K71:L71"/>
    <mergeCell ref="K72:L72"/>
    <mergeCell ref="K73:L73"/>
    <mergeCell ref="K74:L74"/>
    <mergeCell ref="K75:L75"/>
    <mergeCell ref="K76:L76"/>
    <mergeCell ref="K82:L82"/>
    <mergeCell ref="K77:L77"/>
  </mergeCells>
  <pageMargins left="0.7" right="0.7" top="0.75" bottom="0.75" header="0.3" footer="0.3"/>
  <pageSetup paperSize="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4"/>
  <sheetViews>
    <sheetView workbookViewId="0">
      <selection activeCell="K25" sqref="K25"/>
    </sheetView>
  </sheetViews>
  <sheetFormatPr defaultRowHeight="12.75" x14ac:dyDescent="0.2"/>
  <cols>
    <col min="1" max="1" width="10.7109375" customWidth="1"/>
    <col min="2" max="5" width="11.7109375" customWidth="1"/>
    <col min="6" max="6" width="9.42578125" style="86" customWidth="1"/>
    <col min="7" max="7" width="12.28515625" customWidth="1"/>
    <col min="8" max="8" width="11.7109375" customWidth="1"/>
    <col min="9" max="9" width="10.7109375" style="86" customWidth="1"/>
    <col min="10" max="10" width="4.7109375" customWidth="1"/>
  </cols>
  <sheetData>
    <row r="1" spans="1:9" s="1" customFormat="1" ht="15.95" customHeight="1" x14ac:dyDescent="0.15">
      <c r="A1" s="443" t="s">
        <v>63</v>
      </c>
      <c r="B1" s="443"/>
      <c r="C1" s="443"/>
      <c r="D1" s="443"/>
      <c r="E1" s="443"/>
      <c r="F1" s="443"/>
      <c r="G1" s="443"/>
      <c r="H1" s="443"/>
      <c r="I1" s="83"/>
    </row>
    <row r="2" spans="1:9" s="1" customFormat="1" ht="15.95" customHeight="1" x14ac:dyDescent="0.2">
      <c r="A2" s="451" t="s">
        <v>64</v>
      </c>
      <c r="B2" s="451"/>
      <c r="C2" s="451"/>
      <c r="D2" s="451"/>
      <c r="E2" s="451"/>
      <c r="F2" s="451"/>
      <c r="G2" s="451"/>
      <c r="H2" s="451"/>
      <c r="I2" s="83"/>
    </row>
    <row r="3" spans="1:9" s="1" customFormat="1" ht="15.95" customHeight="1" x14ac:dyDescent="0.2">
      <c r="A3" s="444" t="s">
        <v>1</v>
      </c>
      <c r="B3" s="444"/>
      <c r="C3" s="444"/>
      <c r="D3" s="444"/>
      <c r="E3" s="444"/>
      <c r="F3" s="444"/>
      <c r="G3" s="444"/>
      <c r="H3" s="444"/>
      <c r="I3" s="83"/>
    </row>
    <row r="4" spans="1:9" s="1" customFormat="1" ht="9" customHeight="1" x14ac:dyDescent="0.15">
      <c r="F4" s="83"/>
      <c r="I4" s="83"/>
    </row>
    <row r="5" spans="1:9" s="1" customFormat="1" ht="33.75" x14ac:dyDescent="0.2">
      <c r="A5" s="316" t="s">
        <v>2</v>
      </c>
      <c r="B5" s="312" t="s">
        <v>40</v>
      </c>
      <c r="C5" s="312" t="s">
        <v>45</v>
      </c>
      <c r="D5" s="312" t="s">
        <v>65</v>
      </c>
      <c r="E5" s="312" t="s">
        <v>66</v>
      </c>
      <c r="F5" s="312" t="s">
        <v>68</v>
      </c>
      <c r="G5" s="312" t="s">
        <v>69</v>
      </c>
      <c r="H5" s="312" t="s">
        <v>70</v>
      </c>
      <c r="I5" s="83"/>
    </row>
    <row r="6" spans="1:9" s="1" customFormat="1" ht="11.25" x14ac:dyDescent="0.15">
      <c r="A6" s="289" t="s">
        <v>406</v>
      </c>
      <c r="B6" s="317">
        <v>624.70000000000005</v>
      </c>
      <c r="C6" s="317">
        <v>26947.25</v>
      </c>
      <c r="D6" s="317">
        <v>0</v>
      </c>
      <c r="E6" s="317">
        <v>69317.5</v>
      </c>
      <c r="F6" s="318">
        <v>96889.45</v>
      </c>
      <c r="G6" s="319">
        <v>109188.84</v>
      </c>
      <c r="H6" s="320">
        <v>0.88735671154671103</v>
      </c>
      <c r="I6" s="83"/>
    </row>
    <row r="7" spans="1:9" s="1" customFormat="1" ht="11.25" x14ac:dyDescent="0.15">
      <c r="A7" s="289" t="s">
        <v>407</v>
      </c>
      <c r="B7" s="321">
        <v>69.400000000000006</v>
      </c>
      <c r="C7" s="321">
        <v>15980</v>
      </c>
      <c r="D7" s="321">
        <v>0</v>
      </c>
      <c r="E7" s="321">
        <v>77460</v>
      </c>
      <c r="F7" s="318">
        <v>93509.4</v>
      </c>
      <c r="G7" s="319">
        <v>107188.185</v>
      </c>
      <c r="H7" s="320">
        <v>0.87238532866285601</v>
      </c>
      <c r="I7" s="83"/>
    </row>
    <row r="8" spans="1:9" s="1" customFormat="1" ht="11.25" x14ac:dyDescent="0.15">
      <c r="A8" s="289" t="s">
        <v>408</v>
      </c>
      <c r="B8" s="317">
        <v>1864.75</v>
      </c>
      <c r="C8" s="317">
        <v>44620.05</v>
      </c>
      <c r="D8" s="317">
        <v>0</v>
      </c>
      <c r="E8" s="317">
        <v>27676.5</v>
      </c>
      <c r="F8" s="318">
        <v>74161.3</v>
      </c>
      <c r="G8" s="319">
        <v>88031.895000000004</v>
      </c>
      <c r="H8" s="320">
        <v>0.842436710012888</v>
      </c>
      <c r="I8" s="83"/>
    </row>
    <row r="9" spans="1:9" s="1" customFormat="1" ht="11.25" x14ac:dyDescent="0.15">
      <c r="A9" s="289" t="s">
        <v>409</v>
      </c>
      <c r="B9" s="321">
        <v>563.5</v>
      </c>
      <c r="C9" s="321">
        <v>19090</v>
      </c>
      <c r="D9" s="321">
        <v>0</v>
      </c>
      <c r="E9" s="321">
        <v>90647</v>
      </c>
      <c r="F9" s="318">
        <v>110300.5</v>
      </c>
      <c r="G9" s="319">
        <v>128787.23</v>
      </c>
      <c r="H9" s="320">
        <v>0.85645525569577097</v>
      </c>
      <c r="I9" s="83"/>
    </row>
    <row r="10" spans="1:9" s="1" customFormat="1" ht="11.25" x14ac:dyDescent="0.15">
      <c r="A10" s="289" t="s">
        <v>410</v>
      </c>
      <c r="B10" s="317">
        <v>4366</v>
      </c>
      <c r="C10" s="317">
        <v>33938.9</v>
      </c>
      <c r="D10" s="317">
        <v>0</v>
      </c>
      <c r="E10" s="317">
        <v>17235</v>
      </c>
      <c r="F10" s="318">
        <v>55539.9</v>
      </c>
      <c r="G10" s="319">
        <v>67559.125</v>
      </c>
      <c r="H10" s="320">
        <v>0.822093240550407</v>
      </c>
      <c r="I10" s="83"/>
    </row>
    <row r="11" spans="1:9" s="1" customFormat="1" ht="11.25" x14ac:dyDescent="0.15">
      <c r="A11" s="289" t="s">
        <v>411</v>
      </c>
      <c r="B11" s="321">
        <v>446.5</v>
      </c>
      <c r="C11" s="321">
        <v>1030.24</v>
      </c>
      <c r="D11" s="321">
        <v>0</v>
      </c>
      <c r="E11" s="321">
        <v>47985</v>
      </c>
      <c r="F11" s="318">
        <v>49461.74</v>
      </c>
      <c r="G11" s="319">
        <v>62214.654999999999</v>
      </c>
      <c r="H11" s="320">
        <v>0.79501750833465201</v>
      </c>
      <c r="I11" s="83"/>
    </row>
    <row r="12" spans="1:9" s="1" customFormat="1" ht="11.25" x14ac:dyDescent="0.15">
      <c r="A12" s="289" t="s">
        <v>412</v>
      </c>
      <c r="B12" s="317">
        <v>174.5</v>
      </c>
      <c r="C12" s="317">
        <v>1195</v>
      </c>
      <c r="D12" s="317">
        <v>0</v>
      </c>
      <c r="E12" s="317">
        <v>70288</v>
      </c>
      <c r="F12" s="318">
        <v>71657.5</v>
      </c>
      <c r="G12" s="319">
        <v>82560.36</v>
      </c>
      <c r="H12" s="320">
        <v>0.86794074056847603</v>
      </c>
      <c r="I12" s="83"/>
    </row>
    <row r="13" spans="1:9" s="1" customFormat="1" ht="11.25" x14ac:dyDescent="0.15">
      <c r="A13" s="289" t="s">
        <v>413</v>
      </c>
      <c r="B13" s="321">
        <v>682.38499999999999</v>
      </c>
      <c r="C13" s="321">
        <v>25087</v>
      </c>
      <c r="D13" s="321">
        <v>0</v>
      </c>
      <c r="E13" s="321">
        <v>18015</v>
      </c>
      <c r="F13" s="318">
        <v>43784.385000000002</v>
      </c>
      <c r="G13" s="319">
        <v>54830.5</v>
      </c>
      <c r="H13" s="320">
        <v>0.79854068447305804</v>
      </c>
      <c r="I13" s="83"/>
    </row>
    <row r="14" spans="1:9" s="1" customFormat="1" ht="11.25" x14ac:dyDescent="0.15">
      <c r="A14" s="289" t="s">
        <v>414</v>
      </c>
      <c r="B14" s="317">
        <v>7515</v>
      </c>
      <c r="C14" s="317">
        <v>18370</v>
      </c>
      <c r="D14" s="317">
        <v>0</v>
      </c>
      <c r="E14" s="317">
        <v>1955</v>
      </c>
      <c r="F14" s="318">
        <v>27840</v>
      </c>
      <c r="G14" s="319">
        <v>50374.93</v>
      </c>
      <c r="H14" s="320">
        <v>0.55265585480714297</v>
      </c>
      <c r="I14" s="83"/>
    </row>
    <row r="15" spans="1:9" s="1" customFormat="1" ht="11.25" x14ac:dyDescent="0.15">
      <c r="A15" s="289" t="s">
        <v>415</v>
      </c>
      <c r="B15" s="321">
        <v>40.765000000000001</v>
      </c>
      <c r="C15" s="321">
        <v>6233.1549999999997</v>
      </c>
      <c r="D15" s="321">
        <v>0</v>
      </c>
      <c r="E15" s="321">
        <v>81871.5</v>
      </c>
      <c r="F15" s="318">
        <v>88145.42</v>
      </c>
      <c r="G15" s="319">
        <v>110394.2</v>
      </c>
      <c r="H15" s="320">
        <v>0.79846060753191705</v>
      </c>
      <c r="I15" s="83"/>
    </row>
    <row r="16" spans="1:9" s="1" customFormat="1" ht="11.25" x14ac:dyDescent="0.15">
      <c r="A16" s="289" t="s">
        <v>416</v>
      </c>
      <c r="B16" s="317">
        <v>10</v>
      </c>
      <c r="C16" s="317">
        <v>36475.834999999999</v>
      </c>
      <c r="D16" s="317">
        <v>0</v>
      </c>
      <c r="E16" s="317">
        <v>30965</v>
      </c>
      <c r="F16" s="318">
        <v>67450.835000000006</v>
      </c>
      <c r="G16" s="319">
        <v>82657.235000000001</v>
      </c>
      <c r="H16" s="320">
        <v>0.81603062333261001</v>
      </c>
      <c r="I16" s="83"/>
    </row>
    <row r="17" spans="1:9" s="1" customFormat="1" ht="11.25" x14ac:dyDescent="0.15">
      <c r="A17" s="289" t="s">
        <v>417</v>
      </c>
      <c r="B17" s="321">
        <v>5271</v>
      </c>
      <c r="C17" s="321">
        <v>11451.5</v>
      </c>
      <c r="D17" s="321">
        <v>0</v>
      </c>
      <c r="E17" s="321">
        <v>22736</v>
      </c>
      <c r="F17" s="318">
        <v>39458.5</v>
      </c>
      <c r="G17" s="319">
        <v>56656.32</v>
      </c>
      <c r="H17" s="320">
        <v>0.69645363482838296</v>
      </c>
      <c r="I17" s="83"/>
    </row>
    <row r="18" spans="1:9" s="1" customFormat="1" ht="11.25" x14ac:dyDescent="0.15">
      <c r="A18" s="294">
        <v>2025</v>
      </c>
      <c r="B18" s="318">
        <v>21628.5</v>
      </c>
      <c r="C18" s="318">
        <v>240418.93</v>
      </c>
      <c r="D18" s="318">
        <v>0</v>
      </c>
      <c r="E18" s="318">
        <v>556151.5</v>
      </c>
      <c r="F18" s="318">
        <v>818198.93</v>
      </c>
      <c r="G18" s="318">
        <v>1000443.475</v>
      </c>
      <c r="H18" s="320">
        <v>0.81783624007343303</v>
      </c>
      <c r="I18" s="83"/>
    </row>
    <row r="19" spans="1:9" s="1" customFormat="1" ht="9" customHeight="1" x14ac:dyDescent="0.15">
      <c r="F19" s="83"/>
      <c r="I19" s="83"/>
    </row>
    <row r="20" spans="1:9" s="1" customFormat="1" ht="33.75" x14ac:dyDescent="0.2">
      <c r="A20" s="316" t="s">
        <v>2</v>
      </c>
      <c r="B20" s="312" t="s">
        <v>40</v>
      </c>
      <c r="C20" s="312" t="s">
        <v>45</v>
      </c>
      <c r="D20" s="312" t="s">
        <v>65</v>
      </c>
      <c r="E20" s="312" t="s">
        <v>66</v>
      </c>
      <c r="F20" s="312" t="s">
        <v>68</v>
      </c>
      <c r="G20" s="312" t="s">
        <v>69</v>
      </c>
      <c r="H20" s="312" t="s">
        <v>70</v>
      </c>
      <c r="I20" s="83"/>
    </row>
    <row r="21" spans="1:9" s="1" customFormat="1" ht="11.25" customHeight="1" x14ac:dyDescent="0.15">
      <c r="A21" s="289" t="s">
        <v>394</v>
      </c>
      <c r="B21" s="317">
        <v>5099.335</v>
      </c>
      <c r="C21" s="317">
        <v>7697</v>
      </c>
      <c r="D21" s="317">
        <v>0</v>
      </c>
      <c r="E21" s="317">
        <v>47550</v>
      </c>
      <c r="F21" s="318">
        <v>60346.334999999999</v>
      </c>
      <c r="G21" s="319">
        <v>87762.67</v>
      </c>
      <c r="H21" s="320">
        <v>0.68760823935734905</v>
      </c>
      <c r="I21" s="83"/>
    </row>
    <row r="22" spans="1:9" s="1" customFormat="1" ht="11.25" customHeight="1" x14ac:dyDescent="0.15">
      <c r="A22" s="289" t="s">
        <v>395</v>
      </c>
      <c r="B22" s="321">
        <v>12858.7</v>
      </c>
      <c r="C22" s="321">
        <v>5120</v>
      </c>
      <c r="D22" s="321">
        <v>0</v>
      </c>
      <c r="E22" s="321">
        <v>80424.5</v>
      </c>
      <c r="F22" s="318">
        <v>98403.199999999997</v>
      </c>
      <c r="G22" s="319">
        <v>113968.36</v>
      </c>
      <c r="H22" s="320">
        <v>0.86342560338676499</v>
      </c>
      <c r="I22" s="83"/>
    </row>
    <row r="23" spans="1:9" s="1" customFormat="1" ht="11.25" customHeight="1" x14ac:dyDescent="0.15">
      <c r="A23" s="289" t="s">
        <v>396</v>
      </c>
      <c r="B23" s="317">
        <v>1699.125</v>
      </c>
      <c r="C23" s="317">
        <v>5781</v>
      </c>
      <c r="D23" s="317">
        <v>0</v>
      </c>
      <c r="E23" s="317">
        <v>25596</v>
      </c>
      <c r="F23" s="318">
        <v>33076.125</v>
      </c>
      <c r="G23" s="319">
        <v>46674.14</v>
      </c>
      <c r="H23" s="320">
        <v>0.70866062020639298</v>
      </c>
      <c r="I23" s="83"/>
    </row>
    <row r="24" spans="1:9" s="1" customFormat="1" ht="11.25" customHeight="1" x14ac:dyDescent="0.15">
      <c r="A24" s="289" t="s">
        <v>397</v>
      </c>
      <c r="B24" s="321">
        <v>4257.8999999999996</v>
      </c>
      <c r="C24" s="321">
        <v>11621</v>
      </c>
      <c r="D24" s="321">
        <v>0</v>
      </c>
      <c r="E24" s="321">
        <v>56576</v>
      </c>
      <c r="F24" s="318">
        <v>72454.899999999994</v>
      </c>
      <c r="G24" s="319">
        <v>86589.8</v>
      </c>
      <c r="H24" s="320">
        <v>0.83676021887104501</v>
      </c>
      <c r="I24" s="83"/>
    </row>
    <row r="25" spans="1:9" s="1" customFormat="1" ht="11.25" customHeight="1" x14ac:dyDescent="0.15">
      <c r="A25" s="289" t="s">
        <v>398</v>
      </c>
      <c r="B25" s="317">
        <v>1164.675</v>
      </c>
      <c r="C25" s="317">
        <v>4370</v>
      </c>
      <c r="D25" s="317">
        <v>0</v>
      </c>
      <c r="E25" s="317">
        <v>48988</v>
      </c>
      <c r="F25" s="318">
        <v>54522.675000000003</v>
      </c>
      <c r="G25" s="319">
        <v>66322.47</v>
      </c>
      <c r="H25" s="320">
        <v>0.82208450620129203</v>
      </c>
      <c r="I25" s="83"/>
    </row>
    <row r="26" spans="1:9" s="1" customFormat="1" ht="11.25" customHeight="1" x14ac:dyDescent="0.15">
      <c r="A26" s="289" t="s">
        <v>399</v>
      </c>
      <c r="B26" s="321">
        <v>811</v>
      </c>
      <c r="C26" s="321">
        <v>3232</v>
      </c>
      <c r="D26" s="321">
        <v>0</v>
      </c>
      <c r="E26" s="321">
        <v>29162</v>
      </c>
      <c r="F26" s="318">
        <v>33205</v>
      </c>
      <c r="G26" s="319">
        <v>44719.415000000001</v>
      </c>
      <c r="H26" s="320">
        <v>0.74251865772394399</v>
      </c>
      <c r="I26" s="83"/>
    </row>
    <row r="27" spans="1:9" s="1" customFormat="1" ht="11.25" customHeight="1" x14ac:dyDescent="0.15">
      <c r="A27" s="289" t="s">
        <v>400</v>
      </c>
      <c r="B27" s="317">
        <v>417</v>
      </c>
      <c r="C27" s="317">
        <v>815</v>
      </c>
      <c r="D27" s="317">
        <v>0</v>
      </c>
      <c r="E27" s="317">
        <v>64500</v>
      </c>
      <c r="F27" s="318">
        <v>65732</v>
      </c>
      <c r="G27" s="319">
        <v>77170.399999999994</v>
      </c>
      <c r="H27" s="320">
        <v>0.85177736541471905</v>
      </c>
      <c r="I27" s="83"/>
    </row>
    <row r="28" spans="1:9" s="1" customFormat="1" ht="11.25" customHeight="1" x14ac:dyDescent="0.15">
      <c r="A28" s="289" t="s">
        <v>401</v>
      </c>
      <c r="B28" s="321">
        <v>435.04</v>
      </c>
      <c r="C28" s="321">
        <v>8798</v>
      </c>
      <c r="D28" s="321">
        <v>0</v>
      </c>
      <c r="E28" s="321">
        <v>61049</v>
      </c>
      <c r="F28" s="318">
        <v>70282.039999999994</v>
      </c>
      <c r="G28" s="319">
        <v>83972.2</v>
      </c>
      <c r="H28" s="320">
        <v>0.83696794891642701</v>
      </c>
      <c r="I28" s="83"/>
    </row>
    <row r="29" spans="1:9" s="1" customFormat="1" ht="11.25" customHeight="1" x14ac:dyDescent="0.15">
      <c r="A29" s="289" t="s">
        <v>402</v>
      </c>
      <c r="B29" s="317">
        <v>990</v>
      </c>
      <c r="C29" s="317">
        <v>40674.404999999999</v>
      </c>
      <c r="D29" s="317">
        <v>0</v>
      </c>
      <c r="E29" s="317">
        <v>33011.5</v>
      </c>
      <c r="F29" s="318">
        <v>74675.904999999999</v>
      </c>
      <c r="G29" s="319">
        <v>95232.154999999999</v>
      </c>
      <c r="H29" s="320">
        <v>0.78414591164087399</v>
      </c>
      <c r="I29" s="83"/>
    </row>
    <row r="30" spans="1:9" s="1" customFormat="1" ht="11.25" customHeight="1" x14ac:dyDescent="0.15">
      <c r="A30" s="289" t="s">
        <v>403</v>
      </c>
      <c r="B30" s="321">
        <v>7367.76</v>
      </c>
      <c r="C30" s="321">
        <v>16428.825000000001</v>
      </c>
      <c r="D30" s="321">
        <v>0</v>
      </c>
      <c r="E30" s="321">
        <v>11571.5</v>
      </c>
      <c r="F30" s="318">
        <v>35368.084999999999</v>
      </c>
      <c r="G30" s="319">
        <v>57868.11</v>
      </c>
      <c r="H30" s="320">
        <v>0.61118438117298102</v>
      </c>
      <c r="I30" s="83"/>
    </row>
    <row r="31" spans="1:9" s="1" customFormat="1" ht="11.25" customHeight="1" x14ac:dyDescent="0.15">
      <c r="A31" s="289" t="s">
        <v>404</v>
      </c>
      <c r="B31" s="317">
        <v>365.96499999999997</v>
      </c>
      <c r="C31" s="317">
        <v>10435</v>
      </c>
      <c r="D31" s="317">
        <v>0</v>
      </c>
      <c r="E31" s="317">
        <v>49026</v>
      </c>
      <c r="F31" s="318">
        <v>59826.964999999997</v>
      </c>
      <c r="G31" s="319">
        <v>75684.039999999994</v>
      </c>
      <c r="H31" s="320">
        <v>0.79048323794554298</v>
      </c>
      <c r="I31" s="83"/>
    </row>
    <row r="32" spans="1:9" s="1" customFormat="1" ht="11.25" customHeight="1" x14ac:dyDescent="0.15">
      <c r="A32" s="289" t="s">
        <v>405</v>
      </c>
      <c r="B32" s="321">
        <v>68.5</v>
      </c>
      <c r="C32" s="321">
        <v>2648.1550000000002</v>
      </c>
      <c r="D32" s="321">
        <v>0</v>
      </c>
      <c r="E32" s="321">
        <v>75293</v>
      </c>
      <c r="F32" s="318">
        <v>78009.654999999999</v>
      </c>
      <c r="G32" s="319">
        <v>97407.755000000005</v>
      </c>
      <c r="H32" s="320">
        <v>0.80085671823562699</v>
      </c>
      <c r="I32" s="83"/>
    </row>
    <row r="33" spans="1:9" s="1" customFormat="1" ht="11.25" customHeight="1" x14ac:dyDescent="0.15">
      <c r="A33" s="294">
        <v>2024</v>
      </c>
      <c r="B33" s="318">
        <v>35535</v>
      </c>
      <c r="C33" s="318">
        <v>117620.38499999999</v>
      </c>
      <c r="D33" s="318">
        <v>0</v>
      </c>
      <c r="E33" s="318">
        <v>582747.5</v>
      </c>
      <c r="F33" s="318">
        <v>735902.88500000001</v>
      </c>
      <c r="G33" s="318">
        <v>933371.51500000001</v>
      </c>
      <c r="H33" s="320">
        <v>0.78843512274959404</v>
      </c>
      <c r="I33" s="83"/>
    </row>
    <row r="34" spans="1:9" s="1" customFormat="1" ht="11.25" customHeight="1" x14ac:dyDescent="0.2">
      <c r="A34" s="305"/>
      <c r="B34" s="305"/>
      <c r="C34" s="305"/>
      <c r="D34" s="305"/>
      <c r="E34" s="305"/>
      <c r="F34" s="305"/>
      <c r="G34" s="302"/>
      <c r="H34" s="302"/>
      <c r="I34" s="83"/>
    </row>
    <row r="35" spans="1:9" s="1" customFormat="1" ht="22.5" customHeight="1" x14ac:dyDescent="0.2">
      <c r="A35" s="316" t="s">
        <v>2</v>
      </c>
      <c r="B35" s="312" t="s">
        <v>40</v>
      </c>
      <c r="C35" s="312" t="s">
        <v>45</v>
      </c>
      <c r="D35" s="312" t="s">
        <v>65</v>
      </c>
      <c r="E35" s="312" t="s">
        <v>66</v>
      </c>
      <c r="F35" s="312" t="s">
        <v>68</v>
      </c>
      <c r="G35" s="312" t="s">
        <v>69</v>
      </c>
      <c r="H35" s="312" t="s">
        <v>70</v>
      </c>
      <c r="I35" s="83"/>
    </row>
    <row r="36" spans="1:9" s="1" customFormat="1" ht="11.25" customHeight="1" x14ac:dyDescent="0.15">
      <c r="A36" s="289" t="s">
        <v>375</v>
      </c>
      <c r="B36" s="317">
        <v>5766.2950000000001</v>
      </c>
      <c r="C36" s="317">
        <v>7632.55</v>
      </c>
      <c r="D36" s="317">
        <v>0</v>
      </c>
      <c r="E36" s="317">
        <v>107704.1</v>
      </c>
      <c r="F36" s="318">
        <v>121102.94500000001</v>
      </c>
      <c r="G36" s="319">
        <v>130036.48</v>
      </c>
      <c r="H36" s="320">
        <v>0.93129977833912403</v>
      </c>
      <c r="I36" s="83"/>
    </row>
    <row r="37" spans="1:9" s="1" customFormat="1" ht="11.25" customHeight="1" x14ac:dyDescent="0.15">
      <c r="A37" s="289" t="s">
        <v>376</v>
      </c>
      <c r="B37" s="321">
        <v>11920</v>
      </c>
      <c r="C37" s="321">
        <v>6532.5</v>
      </c>
      <c r="D37" s="321">
        <v>10</v>
      </c>
      <c r="E37" s="321">
        <v>23009</v>
      </c>
      <c r="F37" s="318">
        <v>41471.5</v>
      </c>
      <c r="G37" s="319">
        <v>54618.34</v>
      </c>
      <c r="H37" s="320">
        <v>0.75929623639239097</v>
      </c>
      <c r="I37" s="83"/>
    </row>
    <row r="38" spans="1:9" s="1" customFormat="1" ht="11.25" customHeight="1" x14ac:dyDescent="0.15">
      <c r="A38" s="289" t="s">
        <v>377</v>
      </c>
      <c r="B38" s="317">
        <v>3969.91</v>
      </c>
      <c r="C38" s="317">
        <v>34317.599999999999</v>
      </c>
      <c r="D38" s="317">
        <v>94</v>
      </c>
      <c r="E38" s="317">
        <v>182805</v>
      </c>
      <c r="F38" s="318">
        <v>221186.51</v>
      </c>
      <c r="G38" s="319">
        <v>246637.16</v>
      </c>
      <c r="H38" s="320">
        <v>0.89680934535574497</v>
      </c>
      <c r="I38" s="83"/>
    </row>
    <row r="39" spans="1:9" s="1" customFormat="1" ht="11.25" customHeight="1" x14ac:dyDescent="0.15">
      <c r="A39" s="289" t="s">
        <v>378</v>
      </c>
      <c r="B39" s="321">
        <v>1187.5999999999999</v>
      </c>
      <c r="C39" s="321">
        <v>58877.5</v>
      </c>
      <c r="D39" s="321">
        <v>0</v>
      </c>
      <c r="E39" s="321">
        <v>14269</v>
      </c>
      <c r="F39" s="318">
        <v>74334.100000000006</v>
      </c>
      <c r="G39" s="319">
        <v>81689.964999999997</v>
      </c>
      <c r="H39" s="320">
        <v>0.90995387254725901</v>
      </c>
      <c r="I39" s="83"/>
    </row>
    <row r="40" spans="1:9" s="1" customFormat="1" ht="11.25" customHeight="1" x14ac:dyDescent="0.15">
      <c r="A40" s="289" t="s">
        <v>379</v>
      </c>
      <c r="B40" s="317">
        <v>1050.25</v>
      </c>
      <c r="C40" s="317">
        <v>23290</v>
      </c>
      <c r="D40" s="317">
        <v>0</v>
      </c>
      <c r="E40" s="317">
        <v>93873</v>
      </c>
      <c r="F40" s="318">
        <v>118213.25</v>
      </c>
      <c r="G40" s="319">
        <v>134573.47500000001</v>
      </c>
      <c r="H40" s="320">
        <v>0.87842905149027295</v>
      </c>
      <c r="I40" s="83"/>
    </row>
    <row r="41" spans="1:9" s="1" customFormat="1" ht="11.25" customHeight="1" x14ac:dyDescent="0.15">
      <c r="A41" s="289" t="s">
        <v>380</v>
      </c>
      <c r="B41" s="321">
        <v>785.86</v>
      </c>
      <c r="C41" s="321">
        <v>12693.96</v>
      </c>
      <c r="D41" s="321">
        <v>0</v>
      </c>
      <c r="E41" s="321">
        <v>8656.35</v>
      </c>
      <c r="F41" s="318">
        <v>22136.17</v>
      </c>
      <c r="G41" s="319">
        <v>29516.965</v>
      </c>
      <c r="H41" s="320">
        <v>0.74994736078048696</v>
      </c>
      <c r="I41" s="83"/>
    </row>
    <row r="42" spans="1:9" s="1" customFormat="1" ht="11.25" customHeight="1" x14ac:dyDescent="0.15">
      <c r="A42" s="289" t="s">
        <v>381</v>
      </c>
      <c r="B42" s="317">
        <v>1130.42</v>
      </c>
      <c r="C42" s="317">
        <v>12766.325000000001</v>
      </c>
      <c r="D42" s="317">
        <v>0</v>
      </c>
      <c r="E42" s="317">
        <v>2110</v>
      </c>
      <c r="F42" s="318">
        <v>16006.745000000001</v>
      </c>
      <c r="G42" s="319">
        <v>39226.544999999998</v>
      </c>
      <c r="H42" s="320">
        <v>0.40805900698111403</v>
      </c>
      <c r="I42" s="83"/>
    </row>
    <row r="43" spans="1:9" s="1" customFormat="1" ht="11.25" customHeight="1" x14ac:dyDescent="0.15">
      <c r="A43" s="289" t="s">
        <v>382</v>
      </c>
      <c r="B43" s="321">
        <v>2216.7449999999999</v>
      </c>
      <c r="C43" s="321">
        <v>6635</v>
      </c>
      <c r="D43" s="321">
        <v>0</v>
      </c>
      <c r="E43" s="321">
        <v>42866.5</v>
      </c>
      <c r="F43" s="318">
        <v>51718.245000000003</v>
      </c>
      <c r="G43" s="319">
        <v>73588.014999999999</v>
      </c>
      <c r="H43" s="320">
        <v>0.702807991219766</v>
      </c>
      <c r="I43" s="83"/>
    </row>
    <row r="44" spans="1:9" s="1" customFormat="1" ht="11.25" customHeight="1" x14ac:dyDescent="0.15">
      <c r="A44" s="289" t="s">
        <v>383</v>
      </c>
      <c r="B44" s="317">
        <v>3246.25</v>
      </c>
      <c r="C44" s="317">
        <v>7845</v>
      </c>
      <c r="D44" s="317">
        <v>0</v>
      </c>
      <c r="E44" s="317">
        <v>29009.5</v>
      </c>
      <c r="F44" s="318">
        <v>40100.75</v>
      </c>
      <c r="G44" s="319">
        <v>57893.41</v>
      </c>
      <c r="H44" s="320">
        <v>0.69266519280864602</v>
      </c>
      <c r="I44" s="83"/>
    </row>
    <row r="45" spans="1:9" s="1" customFormat="1" ht="11.25" customHeight="1" x14ac:dyDescent="0.15">
      <c r="A45" s="289" t="s">
        <v>384</v>
      </c>
      <c r="B45" s="321">
        <v>2088.5</v>
      </c>
      <c r="C45" s="321">
        <v>8085</v>
      </c>
      <c r="D45" s="321">
        <v>0</v>
      </c>
      <c r="E45" s="321">
        <v>71956.5</v>
      </c>
      <c r="F45" s="318">
        <v>82130</v>
      </c>
      <c r="G45" s="319">
        <v>99702.39</v>
      </c>
      <c r="H45" s="320">
        <v>0.82375156703866403</v>
      </c>
      <c r="I45" s="83"/>
    </row>
    <row r="46" spans="1:9" s="1" customFormat="1" ht="11.25" customHeight="1" x14ac:dyDescent="0.15">
      <c r="A46" s="289" t="s">
        <v>385</v>
      </c>
      <c r="B46" s="317">
        <v>6288.6</v>
      </c>
      <c r="C46" s="317">
        <v>10947</v>
      </c>
      <c r="D46" s="317">
        <v>0</v>
      </c>
      <c r="E46" s="317">
        <v>9597.5</v>
      </c>
      <c r="F46" s="318">
        <v>26833.1</v>
      </c>
      <c r="G46" s="319">
        <v>49876.95</v>
      </c>
      <c r="H46" s="320">
        <v>0.53798598350540705</v>
      </c>
      <c r="I46" s="83"/>
    </row>
    <row r="47" spans="1:9" s="1" customFormat="1" ht="11.25" customHeight="1" x14ac:dyDescent="0.15">
      <c r="A47" s="289" t="s">
        <v>386</v>
      </c>
      <c r="B47" s="321">
        <v>3889.93</v>
      </c>
      <c r="C47" s="321">
        <v>24430</v>
      </c>
      <c r="D47" s="321">
        <v>0</v>
      </c>
      <c r="E47" s="321">
        <v>9655</v>
      </c>
      <c r="F47" s="318">
        <v>37974.93</v>
      </c>
      <c r="G47" s="319">
        <v>52392.78</v>
      </c>
      <c r="H47" s="320">
        <v>0.72481227375222301</v>
      </c>
      <c r="I47" s="83"/>
    </row>
    <row r="48" spans="1:9" s="1" customFormat="1" ht="11.25" customHeight="1" x14ac:dyDescent="0.15">
      <c r="A48" s="294">
        <v>2023</v>
      </c>
      <c r="B48" s="318">
        <v>43540.36</v>
      </c>
      <c r="C48" s="318">
        <v>214052.435</v>
      </c>
      <c r="D48" s="318">
        <v>104</v>
      </c>
      <c r="E48" s="318">
        <v>595511.44999999995</v>
      </c>
      <c r="F48" s="318">
        <v>853208.245</v>
      </c>
      <c r="G48" s="318">
        <v>1049752.4750000001</v>
      </c>
      <c r="H48" s="320">
        <v>0.81277088201197201</v>
      </c>
      <c r="I48" s="83"/>
    </row>
    <row r="49" spans="1:9" s="1" customFormat="1" ht="11.25" customHeight="1" x14ac:dyDescent="0.15">
      <c r="F49" s="83"/>
      <c r="I49" s="83"/>
    </row>
    <row r="50" spans="1:9" s="1" customFormat="1" ht="33.75" x14ac:dyDescent="0.2">
      <c r="A50" s="28" t="s">
        <v>2</v>
      </c>
      <c r="B50" s="24" t="s">
        <v>40</v>
      </c>
      <c r="C50" s="24" t="s">
        <v>45</v>
      </c>
      <c r="D50" s="24" t="s">
        <v>65</v>
      </c>
      <c r="E50" s="24" t="s">
        <v>66</v>
      </c>
      <c r="F50" s="24" t="s">
        <v>68</v>
      </c>
      <c r="G50" s="24" t="s">
        <v>69</v>
      </c>
      <c r="H50" s="24" t="s">
        <v>70</v>
      </c>
      <c r="I50" s="83"/>
    </row>
    <row r="51" spans="1:9" s="1" customFormat="1" ht="11.25" x14ac:dyDescent="0.15">
      <c r="A51" s="4" t="s">
        <v>358</v>
      </c>
      <c r="B51" s="29">
        <v>4855</v>
      </c>
      <c r="C51" s="29">
        <v>0</v>
      </c>
      <c r="D51" s="29">
        <v>0</v>
      </c>
      <c r="E51" s="29">
        <v>9531.5</v>
      </c>
      <c r="F51" s="30">
        <v>14386.5</v>
      </c>
      <c r="G51" s="31">
        <v>23379.395</v>
      </c>
      <c r="H51" s="362">
        <v>0.61534954176530199</v>
      </c>
      <c r="I51" s="83"/>
    </row>
    <row r="52" spans="1:9" s="1" customFormat="1" ht="11.25" x14ac:dyDescent="0.15">
      <c r="A52" s="4" t="s">
        <v>359</v>
      </c>
      <c r="B52" s="32">
        <v>5</v>
      </c>
      <c r="C52" s="32">
        <v>0</v>
      </c>
      <c r="D52" s="32">
        <v>0</v>
      </c>
      <c r="E52" s="32">
        <v>33233.199999999997</v>
      </c>
      <c r="F52" s="30">
        <v>33238.199999999997</v>
      </c>
      <c r="G52" s="31">
        <v>44758.635000000002</v>
      </c>
      <c r="H52" s="362">
        <v>0.74260977797915395</v>
      </c>
      <c r="I52" s="83"/>
    </row>
    <row r="53" spans="1:9" s="1" customFormat="1" ht="11.25" x14ac:dyDescent="0.15">
      <c r="A53" s="4" t="s">
        <v>360</v>
      </c>
      <c r="B53" s="29">
        <v>10.75</v>
      </c>
      <c r="C53" s="29">
        <v>1105</v>
      </c>
      <c r="D53" s="29">
        <v>2265</v>
      </c>
      <c r="E53" s="29">
        <v>16995</v>
      </c>
      <c r="F53" s="30">
        <v>20375.75</v>
      </c>
      <c r="G53" s="31">
        <v>33972.334999999999</v>
      </c>
      <c r="H53" s="362">
        <v>0.59977478733799106</v>
      </c>
      <c r="I53" s="83"/>
    </row>
    <row r="54" spans="1:9" s="1" customFormat="1" ht="11.25" x14ac:dyDescent="0.15">
      <c r="A54" s="4" t="s">
        <v>361</v>
      </c>
      <c r="B54" s="32">
        <v>218</v>
      </c>
      <c r="C54" s="32">
        <v>0</v>
      </c>
      <c r="D54" s="32">
        <v>2340</v>
      </c>
      <c r="E54" s="32">
        <v>8166.5</v>
      </c>
      <c r="F54" s="30">
        <v>10724.5</v>
      </c>
      <c r="G54" s="31">
        <v>23369.275000000001</v>
      </c>
      <c r="H54" s="362">
        <v>0.45891453628749701</v>
      </c>
      <c r="I54" s="83"/>
    </row>
    <row r="55" spans="1:9" s="1" customFormat="1" ht="11.25" x14ac:dyDescent="0.15">
      <c r="A55" s="4" t="s">
        <v>362</v>
      </c>
      <c r="B55" s="29">
        <v>4570</v>
      </c>
      <c r="C55" s="29">
        <v>9316</v>
      </c>
      <c r="D55" s="29">
        <v>1966</v>
      </c>
      <c r="E55" s="29">
        <v>0</v>
      </c>
      <c r="F55" s="30">
        <v>15852</v>
      </c>
      <c r="G55" s="31">
        <v>23747.82</v>
      </c>
      <c r="H55" s="362">
        <v>0.66751390232871899</v>
      </c>
      <c r="I55" s="83"/>
    </row>
    <row r="56" spans="1:9" s="1" customFormat="1" ht="11.25" x14ac:dyDescent="0.15">
      <c r="A56" s="4" t="s">
        <v>363</v>
      </c>
      <c r="B56" s="32">
        <v>287</v>
      </c>
      <c r="C56" s="32">
        <v>14204.2</v>
      </c>
      <c r="D56" s="32">
        <v>1701</v>
      </c>
      <c r="E56" s="32">
        <v>8121</v>
      </c>
      <c r="F56" s="30">
        <v>24313.200000000001</v>
      </c>
      <c r="G56" s="31">
        <v>33799.235000000001</v>
      </c>
      <c r="H56" s="362">
        <v>0.719341724746137</v>
      </c>
      <c r="I56" s="83"/>
    </row>
    <row r="57" spans="1:9" s="1" customFormat="1" ht="11.25" x14ac:dyDescent="0.15">
      <c r="A57" s="4" t="s">
        <v>364</v>
      </c>
      <c r="B57" s="29">
        <v>140.25</v>
      </c>
      <c r="C57" s="29">
        <v>1783</v>
      </c>
      <c r="D57" s="29">
        <v>775</v>
      </c>
      <c r="E57" s="29">
        <v>33149</v>
      </c>
      <c r="F57" s="30">
        <v>35847.25</v>
      </c>
      <c r="G57" s="31">
        <v>52101.69</v>
      </c>
      <c r="H57" s="362">
        <v>0.68802470706804297</v>
      </c>
      <c r="I57" s="83"/>
    </row>
    <row r="58" spans="1:9" s="1" customFormat="1" ht="11.25" x14ac:dyDescent="0.15">
      <c r="A58" s="4" t="s">
        <v>365</v>
      </c>
      <c r="B58" s="32">
        <v>1416</v>
      </c>
      <c r="C58" s="32">
        <v>2661</v>
      </c>
      <c r="D58" s="32">
        <v>1635</v>
      </c>
      <c r="E58" s="32">
        <v>30837</v>
      </c>
      <c r="F58" s="30">
        <v>36549</v>
      </c>
      <c r="G58" s="31">
        <v>46916.675000000003</v>
      </c>
      <c r="H58" s="362">
        <v>0.77901939981893398</v>
      </c>
      <c r="I58" s="83"/>
    </row>
    <row r="59" spans="1:9" s="1" customFormat="1" ht="11.25" x14ac:dyDescent="0.15">
      <c r="A59" s="4" t="s">
        <v>366</v>
      </c>
      <c r="B59" s="29">
        <v>8589.9950000000008</v>
      </c>
      <c r="C59" s="29">
        <v>1988</v>
      </c>
      <c r="D59" s="29">
        <v>50</v>
      </c>
      <c r="E59" s="29">
        <v>63752.5</v>
      </c>
      <c r="F59" s="30">
        <v>74380.494999999995</v>
      </c>
      <c r="G59" s="31">
        <v>87957.044999999998</v>
      </c>
      <c r="H59" s="362">
        <v>0.845645678524102</v>
      </c>
      <c r="I59" s="83"/>
    </row>
    <row r="60" spans="1:9" s="1" customFormat="1" ht="11.25" x14ac:dyDescent="0.15">
      <c r="A60" s="4" t="s">
        <v>367</v>
      </c>
      <c r="B60" s="32">
        <v>6493.43</v>
      </c>
      <c r="C60" s="32">
        <v>3800</v>
      </c>
      <c r="D60" s="32">
        <v>40</v>
      </c>
      <c r="E60" s="32">
        <v>54203</v>
      </c>
      <c r="F60" s="30">
        <v>64536.43</v>
      </c>
      <c r="G60" s="31">
        <v>77851.455000000002</v>
      </c>
      <c r="H60" s="362">
        <v>0.82896883558566803</v>
      </c>
      <c r="I60" s="83"/>
    </row>
    <row r="61" spans="1:9" s="1" customFormat="1" ht="11.25" x14ac:dyDescent="0.15">
      <c r="A61" s="4" t="s">
        <v>368</v>
      </c>
      <c r="B61" s="29">
        <v>4797.51</v>
      </c>
      <c r="C61" s="29">
        <v>225</v>
      </c>
      <c r="D61" s="29">
        <v>15</v>
      </c>
      <c r="E61" s="29">
        <v>63812</v>
      </c>
      <c r="F61" s="30">
        <v>68849.509999999995</v>
      </c>
      <c r="G61" s="31">
        <v>77982.929999999993</v>
      </c>
      <c r="H61" s="362">
        <v>0.88287924036709098</v>
      </c>
      <c r="I61" s="83"/>
    </row>
    <row r="62" spans="1:9" s="1" customFormat="1" ht="11.25" x14ac:dyDescent="0.15">
      <c r="A62" s="4" t="s">
        <v>369</v>
      </c>
      <c r="B62" s="32">
        <v>5632.11</v>
      </c>
      <c r="C62" s="32">
        <v>2099.3000000000002</v>
      </c>
      <c r="D62" s="32">
        <v>0</v>
      </c>
      <c r="E62" s="32">
        <v>44454.5</v>
      </c>
      <c r="F62" s="30">
        <v>52185.91</v>
      </c>
      <c r="G62" s="31">
        <v>61970.485000000001</v>
      </c>
      <c r="H62" s="362">
        <v>0.84210911049026005</v>
      </c>
      <c r="I62" s="83"/>
    </row>
    <row r="63" spans="1:9" s="1" customFormat="1" ht="11.25" x14ac:dyDescent="0.15">
      <c r="A63" s="8">
        <v>2022</v>
      </c>
      <c r="B63" s="30">
        <v>37015.044999999998</v>
      </c>
      <c r="C63" s="30">
        <v>37181.5</v>
      </c>
      <c r="D63" s="30">
        <v>10787</v>
      </c>
      <c r="E63" s="30">
        <v>366255.2</v>
      </c>
      <c r="F63" s="30">
        <v>451238.745</v>
      </c>
      <c r="G63" s="30">
        <v>587806.97499999998</v>
      </c>
      <c r="H63" s="362">
        <v>0.76766483589276902</v>
      </c>
      <c r="I63" s="83"/>
    </row>
    <row r="64" spans="1:9" s="1" customFormat="1" ht="9" customHeight="1" x14ac:dyDescent="0.15">
      <c r="F64" s="83"/>
      <c r="I64" s="83"/>
    </row>
    <row r="65" spans="1:9" s="292" customFormat="1" ht="43.15" customHeight="1" x14ac:dyDescent="0.2">
      <c r="A65" s="28" t="s">
        <v>2</v>
      </c>
      <c r="B65" s="24" t="s">
        <v>40</v>
      </c>
      <c r="C65" s="24" t="s">
        <v>45</v>
      </c>
      <c r="D65" s="24" t="s">
        <v>65</v>
      </c>
      <c r="E65" s="24" t="s">
        <v>66</v>
      </c>
      <c r="F65" s="24" t="s">
        <v>68</v>
      </c>
      <c r="G65" s="24" t="s">
        <v>69</v>
      </c>
      <c r="H65" s="24" t="s">
        <v>70</v>
      </c>
    </row>
    <row r="66" spans="1:9" s="292" customFormat="1" ht="14.45" customHeight="1" x14ac:dyDescent="0.15">
      <c r="A66" s="4" t="s">
        <v>332</v>
      </c>
      <c r="B66" s="29">
        <v>11935</v>
      </c>
      <c r="C66" s="29">
        <v>700</v>
      </c>
      <c r="D66" s="29">
        <v>0</v>
      </c>
      <c r="E66" s="29">
        <v>7800</v>
      </c>
      <c r="F66" s="30">
        <v>20435</v>
      </c>
      <c r="G66" s="31">
        <v>32185.4</v>
      </c>
      <c r="H66" s="362">
        <v>0.63491521000205098</v>
      </c>
    </row>
    <row r="67" spans="1:9" s="292" customFormat="1" ht="14.45" customHeight="1" x14ac:dyDescent="0.15">
      <c r="A67" s="4" t="s">
        <v>333</v>
      </c>
      <c r="B67" s="32">
        <v>8850</v>
      </c>
      <c r="C67" s="32">
        <v>750</v>
      </c>
      <c r="D67" s="32">
        <v>0</v>
      </c>
      <c r="E67" s="32">
        <v>10739.5</v>
      </c>
      <c r="F67" s="30">
        <v>20339.5</v>
      </c>
      <c r="G67" s="31">
        <v>46149.165000000001</v>
      </c>
      <c r="H67" s="362">
        <v>0.44073386809923898</v>
      </c>
    </row>
    <row r="68" spans="1:9" s="292" customFormat="1" ht="14.45" customHeight="1" x14ac:dyDescent="0.15">
      <c r="A68" s="4" t="s">
        <v>334</v>
      </c>
      <c r="B68" s="29">
        <v>15470</v>
      </c>
      <c r="C68" s="29">
        <v>0</v>
      </c>
      <c r="D68" s="29">
        <v>0</v>
      </c>
      <c r="E68" s="29">
        <v>2100</v>
      </c>
      <c r="F68" s="30">
        <v>17570</v>
      </c>
      <c r="G68" s="31">
        <v>45726.18</v>
      </c>
      <c r="H68" s="362">
        <v>0.38424377457290299</v>
      </c>
    </row>
    <row r="69" spans="1:9" s="292" customFormat="1" ht="14.45" customHeight="1" x14ac:dyDescent="0.15">
      <c r="A69" s="4" t="s">
        <v>335</v>
      </c>
      <c r="B69" s="32">
        <v>12620</v>
      </c>
      <c r="C69" s="32">
        <v>0</v>
      </c>
      <c r="D69" s="32">
        <v>0</v>
      </c>
      <c r="E69" s="32">
        <v>8705</v>
      </c>
      <c r="F69" s="30">
        <v>21325</v>
      </c>
      <c r="G69" s="31">
        <v>37113.410000000003</v>
      </c>
      <c r="H69" s="362">
        <v>0.57459015487932796</v>
      </c>
    </row>
    <row r="70" spans="1:9" s="292" customFormat="1" ht="14.45" customHeight="1" x14ac:dyDescent="0.15">
      <c r="A70" s="4" t="s">
        <v>336</v>
      </c>
      <c r="B70" s="29">
        <v>17218.855</v>
      </c>
      <c r="C70" s="29">
        <v>0</v>
      </c>
      <c r="D70" s="29">
        <v>0</v>
      </c>
      <c r="E70" s="29">
        <v>4835</v>
      </c>
      <c r="F70" s="30">
        <v>22053.855</v>
      </c>
      <c r="G70" s="31">
        <v>37474.955000000002</v>
      </c>
      <c r="H70" s="362">
        <v>0.58849583675283901</v>
      </c>
    </row>
    <row r="71" spans="1:9" s="292" customFormat="1" ht="14.45" customHeight="1" x14ac:dyDescent="0.15">
      <c r="A71" s="4" t="s">
        <v>337</v>
      </c>
      <c r="B71" s="32">
        <v>9958.5</v>
      </c>
      <c r="C71" s="32">
        <v>0</v>
      </c>
      <c r="D71" s="32">
        <v>0</v>
      </c>
      <c r="E71" s="32">
        <v>6900</v>
      </c>
      <c r="F71" s="30">
        <v>16858.5</v>
      </c>
      <c r="G71" s="31">
        <v>34679.514999999999</v>
      </c>
      <c r="H71" s="362">
        <v>0.48612271538399499</v>
      </c>
    </row>
    <row r="72" spans="1:9" s="292" customFormat="1" ht="14.45" customHeight="1" x14ac:dyDescent="0.15">
      <c r="A72" s="4" t="s">
        <v>338</v>
      </c>
      <c r="B72" s="29">
        <v>17091.599999999999</v>
      </c>
      <c r="C72" s="29">
        <v>0</v>
      </c>
      <c r="D72" s="29">
        <v>0</v>
      </c>
      <c r="E72" s="29">
        <v>5463</v>
      </c>
      <c r="F72" s="30">
        <v>22554.6</v>
      </c>
      <c r="G72" s="31">
        <v>35620.879999999997</v>
      </c>
      <c r="H72" s="362">
        <v>0.63318480621478201</v>
      </c>
    </row>
    <row r="73" spans="1:9" s="292" customFormat="1" ht="14.45" customHeight="1" x14ac:dyDescent="0.15">
      <c r="A73" s="4" t="s">
        <v>339</v>
      </c>
      <c r="B73" s="32">
        <v>16183</v>
      </c>
      <c r="C73" s="32">
        <v>0</v>
      </c>
      <c r="D73" s="32">
        <v>0</v>
      </c>
      <c r="E73" s="32">
        <v>2970</v>
      </c>
      <c r="F73" s="30">
        <v>19153</v>
      </c>
      <c r="G73" s="31">
        <v>34543.300000000003</v>
      </c>
      <c r="H73" s="362">
        <v>0.554463528383218</v>
      </c>
    </row>
    <row r="74" spans="1:9" s="292" customFormat="1" ht="14.45" customHeight="1" x14ac:dyDescent="0.15">
      <c r="A74" s="4" t="s">
        <v>340</v>
      </c>
      <c r="B74" s="29">
        <v>17404.650000000001</v>
      </c>
      <c r="C74" s="29">
        <v>0</v>
      </c>
      <c r="D74" s="29">
        <v>0</v>
      </c>
      <c r="E74" s="29">
        <v>4155</v>
      </c>
      <c r="F74" s="30">
        <v>21559.65</v>
      </c>
      <c r="G74" s="31">
        <v>37230.699999999997</v>
      </c>
      <c r="H74" s="362">
        <v>0.57908258507092303</v>
      </c>
    </row>
    <row r="75" spans="1:9" s="292" customFormat="1" ht="14.45" customHeight="1" x14ac:dyDescent="0.15">
      <c r="A75" s="4" t="s">
        <v>341</v>
      </c>
      <c r="B75" s="32">
        <v>16558</v>
      </c>
      <c r="C75" s="32">
        <v>0</v>
      </c>
      <c r="D75" s="32">
        <v>0</v>
      </c>
      <c r="E75" s="32">
        <v>1250</v>
      </c>
      <c r="F75" s="30">
        <v>17808</v>
      </c>
      <c r="G75" s="31">
        <v>30797</v>
      </c>
      <c r="H75" s="362">
        <v>0.57823814007857899</v>
      </c>
    </row>
    <row r="76" spans="1:9" s="292" customFormat="1" ht="14.45" customHeight="1" x14ac:dyDescent="0.15">
      <c r="A76" s="4" t="s">
        <v>342</v>
      </c>
      <c r="B76" s="29">
        <v>10711</v>
      </c>
      <c r="C76" s="29">
        <v>1605</v>
      </c>
      <c r="D76" s="29">
        <v>0</v>
      </c>
      <c r="E76" s="29">
        <v>0</v>
      </c>
      <c r="F76" s="30">
        <v>12316</v>
      </c>
      <c r="G76" s="31">
        <v>28749.61</v>
      </c>
      <c r="H76" s="362">
        <v>0.42838841987769599</v>
      </c>
    </row>
    <row r="77" spans="1:9" s="292" customFormat="1" ht="14.45" customHeight="1" x14ac:dyDescent="0.15">
      <c r="A77" s="4" t="s">
        <v>343</v>
      </c>
      <c r="B77" s="32">
        <v>8660.2999999999993</v>
      </c>
      <c r="C77" s="32">
        <v>0</v>
      </c>
      <c r="D77" s="32">
        <v>0</v>
      </c>
      <c r="E77" s="32">
        <v>750</v>
      </c>
      <c r="F77" s="30">
        <v>9410.2999999999993</v>
      </c>
      <c r="G77" s="31">
        <v>29525.744999999999</v>
      </c>
      <c r="H77" s="362">
        <v>0.318715073912614</v>
      </c>
    </row>
    <row r="78" spans="1:9" s="292" customFormat="1" ht="14.45" customHeight="1" x14ac:dyDescent="0.15">
      <c r="A78" s="8">
        <v>2021</v>
      </c>
      <c r="B78" s="30">
        <v>162660.905</v>
      </c>
      <c r="C78" s="30">
        <v>3055</v>
      </c>
      <c r="D78" s="30">
        <v>0</v>
      </c>
      <c r="E78" s="30">
        <v>55667.5</v>
      </c>
      <c r="F78" s="30">
        <v>221383.405</v>
      </c>
      <c r="G78" s="30">
        <v>429795.86</v>
      </c>
      <c r="H78" s="362">
        <v>0.51508966373012499</v>
      </c>
    </row>
    <row r="79" spans="1:9" s="1" customFormat="1" ht="9" customHeight="1" x14ac:dyDescent="0.15">
      <c r="F79" s="83"/>
      <c r="I79" s="83"/>
    </row>
    <row r="80" spans="1:9" s="1" customFormat="1" ht="36" customHeight="1" x14ac:dyDescent="0.2">
      <c r="A80" s="316" t="s">
        <v>2</v>
      </c>
      <c r="B80" s="312" t="s">
        <v>40</v>
      </c>
      <c r="C80" s="312" t="s">
        <v>45</v>
      </c>
      <c r="D80" s="312" t="s">
        <v>65</v>
      </c>
      <c r="E80" s="312" t="s">
        <v>66</v>
      </c>
      <c r="F80" s="312" t="s">
        <v>68</v>
      </c>
      <c r="G80" s="312" t="s">
        <v>69</v>
      </c>
      <c r="H80" s="312" t="s">
        <v>70</v>
      </c>
      <c r="I80" s="238" t="s">
        <v>70</v>
      </c>
    </row>
    <row r="81" spans="1:9" s="1" customFormat="1" ht="14.45" customHeight="1" x14ac:dyDescent="0.15">
      <c r="A81" s="289" t="s">
        <v>319</v>
      </c>
      <c r="B81" s="317">
        <v>674.55</v>
      </c>
      <c r="C81" s="317">
        <v>0</v>
      </c>
      <c r="D81" s="317">
        <v>0</v>
      </c>
      <c r="E81" s="317">
        <v>26440</v>
      </c>
      <c r="F81" s="318">
        <v>27114.55</v>
      </c>
      <c r="G81" s="319">
        <v>46104.785000000003</v>
      </c>
      <c r="H81" s="320">
        <v>0.58810706958073899</v>
      </c>
      <c r="I81" s="84">
        <v>0.69220441469419303</v>
      </c>
    </row>
    <row r="82" spans="1:9" s="1" customFormat="1" ht="14.45" customHeight="1" x14ac:dyDescent="0.15">
      <c r="A82" s="289" t="s">
        <v>320</v>
      </c>
      <c r="B82" s="321">
        <v>650</v>
      </c>
      <c r="C82" s="321">
        <v>0</v>
      </c>
      <c r="D82" s="321">
        <v>0</v>
      </c>
      <c r="E82" s="321">
        <v>42540</v>
      </c>
      <c r="F82" s="318">
        <v>43190</v>
      </c>
      <c r="G82" s="319">
        <v>67349.884999999995</v>
      </c>
      <c r="H82" s="320">
        <v>0.641278006636537</v>
      </c>
      <c r="I82" s="84">
        <v>0.70826639467512298</v>
      </c>
    </row>
    <row r="83" spans="1:9" s="1" customFormat="1" ht="14.45" customHeight="1" x14ac:dyDescent="0.15">
      <c r="A83" s="289" t="s">
        <v>321</v>
      </c>
      <c r="B83" s="317">
        <v>6769.2</v>
      </c>
      <c r="C83" s="317">
        <v>270</v>
      </c>
      <c r="D83" s="317">
        <v>0</v>
      </c>
      <c r="E83" s="317">
        <v>44480</v>
      </c>
      <c r="F83" s="318">
        <v>51519.199999999997</v>
      </c>
      <c r="G83" s="319">
        <v>69729.460000000006</v>
      </c>
      <c r="H83" s="320">
        <v>0.738844098319419</v>
      </c>
      <c r="I83" s="84">
        <v>0.64512002203847596</v>
      </c>
    </row>
    <row r="84" spans="1:9" s="1" customFormat="1" ht="14.45" customHeight="1" x14ac:dyDescent="0.15">
      <c r="A84" s="289" t="s">
        <v>322</v>
      </c>
      <c r="B84" s="321">
        <v>997.18</v>
      </c>
      <c r="C84" s="321">
        <v>0</v>
      </c>
      <c r="D84" s="321">
        <v>0</v>
      </c>
      <c r="E84" s="321">
        <v>18941.5</v>
      </c>
      <c r="F84" s="318">
        <v>19938.68</v>
      </c>
      <c r="G84" s="319">
        <v>31854.15</v>
      </c>
      <c r="H84" s="320">
        <v>0.62593665189622105</v>
      </c>
      <c r="I84" s="84">
        <v>0.72407995297015804</v>
      </c>
    </row>
    <row r="85" spans="1:9" s="1" customFormat="1" ht="14.45" customHeight="1" x14ac:dyDescent="0.15">
      <c r="A85" s="289" t="s">
        <v>323</v>
      </c>
      <c r="B85" s="317">
        <v>6675.5</v>
      </c>
      <c r="C85" s="317">
        <v>0</v>
      </c>
      <c r="D85" s="317">
        <v>0</v>
      </c>
      <c r="E85" s="317">
        <v>6150</v>
      </c>
      <c r="F85" s="318">
        <v>12825.5</v>
      </c>
      <c r="G85" s="319">
        <v>20283.325000000001</v>
      </c>
      <c r="H85" s="320">
        <v>0.63231743316246203</v>
      </c>
      <c r="I85" s="84">
        <v>0.73650703742663903</v>
      </c>
    </row>
    <row r="86" spans="1:9" s="1" customFormat="1" ht="14.45" customHeight="1" x14ac:dyDescent="0.15">
      <c r="A86" s="289" t="s">
        <v>324</v>
      </c>
      <c r="B86" s="321">
        <v>8992</v>
      </c>
      <c r="C86" s="321">
        <v>0</v>
      </c>
      <c r="D86" s="321">
        <v>0</v>
      </c>
      <c r="E86" s="321">
        <v>20000</v>
      </c>
      <c r="F86" s="318">
        <v>28992</v>
      </c>
      <c r="G86" s="319">
        <v>36796.76</v>
      </c>
      <c r="H86" s="320">
        <v>0.78789545601297495</v>
      </c>
      <c r="I86" s="84">
        <v>0.72162220655751297</v>
      </c>
    </row>
    <row r="87" spans="1:9" s="1" customFormat="1" ht="14.45" customHeight="1" x14ac:dyDescent="0.15">
      <c r="A87" s="289" t="s">
        <v>325</v>
      </c>
      <c r="B87" s="317">
        <v>11144.105</v>
      </c>
      <c r="C87" s="317">
        <v>0</v>
      </c>
      <c r="D87" s="317">
        <v>0</v>
      </c>
      <c r="E87" s="317">
        <v>25569.25</v>
      </c>
      <c r="F87" s="318">
        <v>36713.355000000003</v>
      </c>
      <c r="G87" s="319">
        <v>42220.55</v>
      </c>
      <c r="H87" s="320">
        <v>0.86956126815022505</v>
      </c>
      <c r="I87" s="84">
        <v>0.73287381465850798</v>
      </c>
    </row>
    <row r="88" spans="1:9" s="1" customFormat="1" ht="14.45" customHeight="1" x14ac:dyDescent="0.15">
      <c r="A88" s="289" t="s">
        <v>326</v>
      </c>
      <c r="B88" s="321">
        <v>7925</v>
      </c>
      <c r="C88" s="321">
        <v>0</v>
      </c>
      <c r="D88" s="321">
        <v>0</v>
      </c>
      <c r="E88" s="321">
        <v>24919</v>
      </c>
      <c r="F88" s="318">
        <v>32844</v>
      </c>
      <c r="G88" s="319">
        <v>47265.074999999997</v>
      </c>
      <c r="H88" s="320">
        <v>0.69488940829989199</v>
      </c>
      <c r="I88" s="84">
        <v>0.56995760572825604</v>
      </c>
    </row>
    <row r="89" spans="1:9" s="1" customFormat="1" ht="14.45" customHeight="1" x14ac:dyDescent="0.15">
      <c r="A89" s="289" t="s">
        <v>327</v>
      </c>
      <c r="B89" s="317">
        <v>18991.05</v>
      </c>
      <c r="C89" s="317">
        <v>1000</v>
      </c>
      <c r="D89" s="317">
        <v>0</v>
      </c>
      <c r="E89" s="317">
        <v>17191</v>
      </c>
      <c r="F89" s="318">
        <v>37182.050000000003</v>
      </c>
      <c r="G89" s="319">
        <v>46990.275000000001</v>
      </c>
      <c r="H89" s="320">
        <v>0.79127117259901103</v>
      </c>
      <c r="I89" s="84">
        <v>0.70902477396043595</v>
      </c>
    </row>
    <row r="90" spans="1:9" s="1" customFormat="1" ht="14.45" customHeight="1" x14ac:dyDescent="0.15">
      <c r="A90" s="289" t="s">
        <v>328</v>
      </c>
      <c r="B90" s="321">
        <v>11410</v>
      </c>
      <c r="C90" s="321">
        <v>2255</v>
      </c>
      <c r="D90" s="321">
        <v>0</v>
      </c>
      <c r="E90" s="321">
        <v>6560</v>
      </c>
      <c r="F90" s="318">
        <v>20225</v>
      </c>
      <c r="G90" s="319">
        <v>33949.964999999997</v>
      </c>
      <c r="H90" s="320">
        <v>0.59572962740904201</v>
      </c>
      <c r="I90" s="84">
        <v>0.79969213420466601</v>
      </c>
    </row>
    <row r="91" spans="1:9" s="1" customFormat="1" ht="14.45" customHeight="1" x14ac:dyDescent="0.15">
      <c r="A91" s="289" t="s">
        <v>329</v>
      </c>
      <c r="B91" s="317">
        <v>6295.5</v>
      </c>
      <c r="C91" s="317">
        <v>800</v>
      </c>
      <c r="D91" s="317">
        <v>0</v>
      </c>
      <c r="E91" s="317">
        <v>11112</v>
      </c>
      <c r="F91" s="318">
        <v>18207.5</v>
      </c>
      <c r="G91" s="319">
        <v>30808.97</v>
      </c>
      <c r="H91" s="320">
        <v>0.59098048393049196</v>
      </c>
      <c r="I91" s="84">
        <v>0.71322876187249196</v>
      </c>
    </row>
    <row r="92" spans="1:9" s="1" customFormat="1" ht="14.45" customHeight="1" x14ac:dyDescent="0.15">
      <c r="A92" s="289" t="s">
        <v>330</v>
      </c>
      <c r="B92" s="321">
        <v>6190</v>
      </c>
      <c r="C92" s="321">
        <v>15</v>
      </c>
      <c r="D92" s="321">
        <v>0</v>
      </c>
      <c r="E92" s="321">
        <v>12996.25</v>
      </c>
      <c r="F92" s="318">
        <v>19201.25</v>
      </c>
      <c r="G92" s="319">
        <v>31824.474999999999</v>
      </c>
      <c r="H92" s="320">
        <v>0.60334852342418799</v>
      </c>
      <c r="I92" s="84">
        <v>0.76184937988472201</v>
      </c>
    </row>
    <row r="93" spans="1:9" s="1" customFormat="1" ht="14.45" customHeight="1" x14ac:dyDescent="0.15">
      <c r="A93" s="294">
        <v>2020</v>
      </c>
      <c r="B93" s="318">
        <v>86714.085000000006</v>
      </c>
      <c r="C93" s="318">
        <v>4340</v>
      </c>
      <c r="D93" s="318">
        <v>0</v>
      </c>
      <c r="E93" s="318">
        <v>256899</v>
      </c>
      <c r="F93" s="318">
        <v>347953.08500000002</v>
      </c>
      <c r="G93" s="318">
        <v>505177.67499999999</v>
      </c>
      <c r="H93" s="320">
        <v>0.68877367749871399</v>
      </c>
      <c r="I93" s="84">
        <v>0.71139414568678205</v>
      </c>
    </row>
    <row r="94" spans="1:9" s="242" customFormat="1" ht="11.25" x14ac:dyDescent="0.2">
      <c r="A94" s="1"/>
      <c r="B94" s="1"/>
      <c r="C94" s="1"/>
      <c r="D94" s="1"/>
      <c r="E94" s="1"/>
      <c r="F94" s="83"/>
      <c r="G94" s="1"/>
      <c r="H94" s="1"/>
      <c r="I94" s="240"/>
    </row>
    <row r="95" spans="1:9" s="1" customFormat="1" ht="14.45" customHeight="1" x14ac:dyDescent="0.2">
      <c r="A95" s="28" t="s">
        <v>2</v>
      </c>
      <c r="B95" s="238" t="s">
        <v>40</v>
      </c>
      <c r="C95" s="238" t="s">
        <v>45</v>
      </c>
      <c r="D95" s="238" t="s">
        <v>65</v>
      </c>
      <c r="E95" s="238" t="s">
        <v>66</v>
      </c>
      <c r="F95" s="238" t="s">
        <v>67</v>
      </c>
      <c r="G95" s="219" t="s">
        <v>68</v>
      </c>
      <c r="H95" s="238" t="s">
        <v>69</v>
      </c>
      <c r="I95" s="237">
        <v>0.61722221910589004</v>
      </c>
    </row>
    <row r="96" spans="1:9" s="1" customFormat="1" ht="14.45" customHeight="1" x14ac:dyDescent="0.15">
      <c r="A96" s="4" t="s">
        <v>303</v>
      </c>
      <c r="B96" s="29">
        <v>5141.75</v>
      </c>
      <c r="C96" s="29">
        <v>0</v>
      </c>
      <c r="D96" s="29">
        <v>0</v>
      </c>
      <c r="E96" s="29">
        <v>24542</v>
      </c>
      <c r="F96" s="29">
        <v>0</v>
      </c>
      <c r="G96" s="30">
        <v>29683.75</v>
      </c>
      <c r="H96" s="31">
        <v>42882.925000000003</v>
      </c>
      <c r="I96" s="84">
        <v>0.77021042872009704</v>
      </c>
    </row>
    <row r="97" spans="1:9" s="1" customFormat="1" ht="14.45" customHeight="1" x14ac:dyDescent="0.15">
      <c r="A97" s="4" t="s">
        <v>304</v>
      </c>
      <c r="B97" s="32">
        <v>3031.6</v>
      </c>
      <c r="C97" s="32">
        <v>0</v>
      </c>
      <c r="D97" s="32">
        <v>0</v>
      </c>
      <c r="E97" s="32">
        <v>24300</v>
      </c>
      <c r="F97" s="32">
        <v>0</v>
      </c>
      <c r="G97" s="30">
        <v>27331.599999999999</v>
      </c>
      <c r="H97" s="31">
        <v>38589.434999999998</v>
      </c>
      <c r="I97" s="84">
        <v>0.61175877599466699</v>
      </c>
    </row>
    <row r="98" spans="1:9" s="1" customFormat="1" ht="14.45" customHeight="1" x14ac:dyDescent="0.15">
      <c r="A98" s="4" t="s">
        <v>305</v>
      </c>
      <c r="B98" s="29">
        <v>4240.7</v>
      </c>
      <c r="C98" s="29">
        <v>5650</v>
      </c>
      <c r="D98" s="29">
        <v>151</v>
      </c>
      <c r="E98" s="29">
        <v>20870</v>
      </c>
      <c r="F98" s="29">
        <v>0</v>
      </c>
      <c r="G98" s="30">
        <v>30911.7</v>
      </c>
      <c r="H98" s="31">
        <v>47916.2</v>
      </c>
      <c r="I98" s="84">
        <v>0.749680895110309</v>
      </c>
    </row>
    <row r="99" spans="1:9" s="1" customFormat="1" ht="14.45" customHeight="1" x14ac:dyDescent="0.15">
      <c r="A99" s="4" t="s">
        <v>306</v>
      </c>
      <c r="B99" s="32">
        <v>7047.4549999999999</v>
      </c>
      <c r="C99" s="32">
        <v>2153</v>
      </c>
      <c r="D99" s="32">
        <v>25</v>
      </c>
      <c r="E99" s="32">
        <v>23125</v>
      </c>
      <c r="F99" s="32">
        <v>0</v>
      </c>
      <c r="G99" s="30">
        <v>32350.455000000002</v>
      </c>
      <c r="H99" s="31">
        <v>44678.014999999999</v>
      </c>
      <c r="I99" s="84">
        <v>0.79771181829929205</v>
      </c>
    </row>
    <row r="100" spans="1:9" s="1" customFormat="1" ht="14.45" customHeight="1" x14ac:dyDescent="0.15">
      <c r="A100" s="4" t="s">
        <v>307</v>
      </c>
      <c r="B100" s="29">
        <v>710.71</v>
      </c>
      <c r="C100" s="29">
        <v>4425</v>
      </c>
      <c r="D100" s="29">
        <v>0</v>
      </c>
      <c r="E100" s="29">
        <v>35095</v>
      </c>
      <c r="F100" s="29">
        <v>0</v>
      </c>
      <c r="G100" s="30">
        <v>40230.71</v>
      </c>
      <c r="H100" s="31">
        <v>54623.66</v>
      </c>
      <c r="I100" s="84">
        <v>0.818944846180511</v>
      </c>
    </row>
    <row r="101" spans="1:9" s="1" customFormat="1" ht="14.45" customHeight="1" x14ac:dyDescent="0.15">
      <c r="A101" s="4" t="s">
        <v>308</v>
      </c>
      <c r="B101" s="32">
        <v>2612.0500000000002</v>
      </c>
      <c r="C101" s="32">
        <v>2255</v>
      </c>
      <c r="D101" s="32">
        <v>0</v>
      </c>
      <c r="E101" s="32">
        <v>32360</v>
      </c>
      <c r="F101" s="32">
        <v>0</v>
      </c>
      <c r="G101" s="30">
        <v>37227.050000000003</v>
      </c>
      <c r="H101" s="31">
        <v>51588.004999999997</v>
      </c>
      <c r="I101" s="84">
        <v>0.81777817873838998</v>
      </c>
    </row>
    <row r="102" spans="1:9" s="1" customFormat="1" ht="14.45" customHeight="1" x14ac:dyDescent="0.15">
      <c r="A102" s="4" t="s">
        <v>309</v>
      </c>
      <c r="B102" s="29">
        <v>10905.75</v>
      </c>
      <c r="C102" s="29">
        <v>3345</v>
      </c>
      <c r="D102" s="29">
        <v>0</v>
      </c>
      <c r="E102" s="29">
        <v>16290</v>
      </c>
      <c r="F102" s="29">
        <v>0</v>
      </c>
      <c r="G102" s="30">
        <v>30540.75</v>
      </c>
      <c r="H102" s="31">
        <v>41672.589999999997</v>
      </c>
      <c r="I102" s="84">
        <v>0.67248990177580004</v>
      </c>
    </row>
    <row r="103" spans="1:9" s="1" customFormat="1" ht="14.45" customHeight="1" x14ac:dyDescent="0.15">
      <c r="A103" s="4" t="s">
        <v>310</v>
      </c>
      <c r="B103" s="32">
        <v>3271.25</v>
      </c>
      <c r="C103" s="32">
        <v>7759.5</v>
      </c>
      <c r="D103" s="32">
        <v>0</v>
      </c>
      <c r="E103" s="32">
        <v>22485</v>
      </c>
      <c r="F103" s="32">
        <v>0</v>
      </c>
      <c r="G103" s="30">
        <v>33515.75</v>
      </c>
      <c r="H103" s="31">
        <v>58803.934999999998</v>
      </c>
      <c r="I103" s="84">
        <v>0.59128176464301696</v>
      </c>
    </row>
    <row r="104" spans="1:9" s="1" customFormat="1" ht="14.45" customHeight="1" x14ac:dyDescent="0.15">
      <c r="A104" s="4" t="s">
        <v>311</v>
      </c>
      <c r="B104" s="29">
        <v>1361.9749999999999</v>
      </c>
      <c r="C104" s="29">
        <v>13798</v>
      </c>
      <c r="D104" s="29">
        <v>0</v>
      </c>
      <c r="E104" s="29">
        <v>28815</v>
      </c>
      <c r="F104" s="29">
        <v>0</v>
      </c>
      <c r="G104" s="30">
        <v>43974.974999999999</v>
      </c>
      <c r="H104" s="31">
        <v>62021.775000000001</v>
      </c>
      <c r="I104" s="84">
        <v>0.40573540760094101</v>
      </c>
    </row>
    <row r="105" spans="1:9" s="1" customFormat="1" ht="14.45" customHeight="1" x14ac:dyDescent="0.15">
      <c r="A105" s="4" t="s">
        <v>312</v>
      </c>
      <c r="B105" s="32">
        <v>11290.8</v>
      </c>
      <c r="C105" s="32">
        <v>5245</v>
      </c>
      <c r="D105" s="32">
        <v>0</v>
      </c>
      <c r="E105" s="32">
        <v>34885</v>
      </c>
      <c r="F105" s="32">
        <v>0</v>
      </c>
      <c r="G105" s="30">
        <v>51420.800000000003</v>
      </c>
      <c r="H105" s="31">
        <v>64300.745000000003</v>
      </c>
      <c r="I105" s="84">
        <v>0.75180337393378205</v>
      </c>
    </row>
    <row r="106" spans="1:9" s="1" customFormat="1" ht="14.45" customHeight="1" x14ac:dyDescent="0.15">
      <c r="A106" s="4" t="s">
        <v>313</v>
      </c>
      <c r="B106" s="29">
        <v>8980.2150000000001</v>
      </c>
      <c r="C106" s="29">
        <v>133</v>
      </c>
      <c r="D106" s="29">
        <v>0</v>
      </c>
      <c r="E106" s="29">
        <v>17830</v>
      </c>
      <c r="F106" s="29">
        <v>0</v>
      </c>
      <c r="G106" s="30">
        <v>26943.215</v>
      </c>
      <c r="H106" s="31">
        <v>37776.400000000001</v>
      </c>
      <c r="I106" s="84">
        <v>0.58925415828800498</v>
      </c>
    </row>
    <row r="107" spans="1:9" s="1" customFormat="1" ht="14.45" customHeight="1" x14ac:dyDescent="0.15">
      <c r="A107" s="4" t="s">
        <v>314</v>
      </c>
      <c r="B107" s="32">
        <v>17970.3</v>
      </c>
      <c r="C107" s="32">
        <v>0</v>
      </c>
      <c r="D107" s="32">
        <v>0</v>
      </c>
      <c r="E107" s="32">
        <v>34500</v>
      </c>
      <c r="F107" s="32">
        <v>0</v>
      </c>
      <c r="G107" s="30">
        <v>52470.3</v>
      </c>
      <c r="H107" s="31">
        <v>68872.274999999994</v>
      </c>
      <c r="I107" s="84">
        <v>0.69092144645376796</v>
      </c>
    </row>
    <row r="108" spans="1:9" s="1" customFormat="1" ht="15" customHeight="1" x14ac:dyDescent="0.2">
      <c r="A108" s="8">
        <v>2019</v>
      </c>
      <c r="B108" s="30">
        <v>76564.554999999993</v>
      </c>
      <c r="C108" s="30">
        <v>44763.5</v>
      </c>
      <c r="D108" s="30">
        <v>176</v>
      </c>
      <c r="E108" s="30">
        <v>315097</v>
      </c>
      <c r="F108" s="30">
        <v>0</v>
      </c>
      <c r="G108" s="30">
        <v>436601.05499999999</v>
      </c>
      <c r="H108" s="30">
        <v>613725.96</v>
      </c>
      <c r="I108" s="85"/>
    </row>
    <row r="109" spans="1:9" ht="14.45" customHeight="1" x14ac:dyDescent="0.2">
      <c r="A109" s="243"/>
      <c r="B109" s="240"/>
      <c r="C109" s="240"/>
      <c r="D109" s="240"/>
      <c r="E109" s="240"/>
      <c r="F109" s="240"/>
      <c r="G109" s="244"/>
      <c r="H109" s="240"/>
      <c r="I109" s="95">
        <v>0.67894489415968295</v>
      </c>
    </row>
    <row r="110" spans="1:9" ht="14.45" customHeight="1" x14ac:dyDescent="0.2">
      <c r="A110" s="4" t="s">
        <v>9</v>
      </c>
      <c r="B110" s="233">
        <v>255.75</v>
      </c>
      <c r="C110" s="233">
        <v>0</v>
      </c>
      <c r="D110" s="233">
        <v>50</v>
      </c>
      <c r="E110" s="233">
        <v>34905</v>
      </c>
      <c r="F110" s="234">
        <v>0</v>
      </c>
      <c r="G110" s="235">
        <v>35210.75</v>
      </c>
      <c r="H110" s="236">
        <v>57047.12</v>
      </c>
      <c r="I110" s="95">
        <v>0.67919702296719198</v>
      </c>
    </row>
    <row r="111" spans="1:9" ht="14.45" customHeight="1" x14ac:dyDescent="0.2">
      <c r="A111" s="4" t="s">
        <v>10</v>
      </c>
      <c r="B111" s="32">
        <v>263.35000000000002</v>
      </c>
      <c r="C111" s="32">
        <v>0</v>
      </c>
      <c r="D111" s="32">
        <v>45</v>
      </c>
      <c r="E111" s="32">
        <v>35990</v>
      </c>
      <c r="F111" s="186">
        <v>0</v>
      </c>
      <c r="G111" s="30">
        <v>36298.35</v>
      </c>
      <c r="H111" s="31">
        <v>47127.834999999999</v>
      </c>
      <c r="I111" s="95">
        <v>0.417936553350375</v>
      </c>
    </row>
    <row r="112" spans="1:9" ht="14.45" customHeight="1" x14ac:dyDescent="0.2">
      <c r="A112" s="4" t="s">
        <v>11</v>
      </c>
      <c r="B112" s="29">
        <v>381.4</v>
      </c>
      <c r="C112" s="29">
        <v>0</v>
      </c>
      <c r="D112" s="29">
        <v>0</v>
      </c>
      <c r="E112" s="29">
        <v>15797.35</v>
      </c>
      <c r="F112" s="185">
        <v>0</v>
      </c>
      <c r="G112" s="30">
        <v>16178.75</v>
      </c>
      <c r="H112" s="31">
        <v>26446.29</v>
      </c>
      <c r="I112" s="95">
        <v>0.488441427903968</v>
      </c>
    </row>
    <row r="113" spans="1:9" ht="14.45" customHeight="1" x14ac:dyDescent="0.2">
      <c r="A113" s="4" t="s">
        <v>12</v>
      </c>
      <c r="B113" s="32">
        <v>155.75</v>
      </c>
      <c r="C113" s="32">
        <v>0</v>
      </c>
      <c r="D113" s="32">
        <v>0</v>
      </c>
      <c r="E113" s="32">
        <v>40050</v>
      </c>
      <c r="F113" s="186">
        <v>0</v>
      </c>
      <c r="G113" s="30">
        <v>40205.75</v>
      </c>
      <c r="H113" s="31">
        <v>53630.485000000001</v>
      </c>
      <c r="I113" s="95">
        <v>0.76780647940690605</v>
      </c>
    </row>
    <row r="114" spans="1:9" ht="14.45" customHeight="1" x14ac:dyDescent="0.2">
      <c r="A114" s="4" t="s">
        <v>13</v>
      </c>
      <c r="B114" s="29">
        <v>82.85</v>
      </c>
      <c r="C114" s="29">
        <v>0</v>
      </c>
      <c r="D114" s="29">
        <v>0</v>
      </c>
      <c r="E114" s="29">
        <v>28530</v>
      </c>
      <c r="F114" s="185">
        <v>0</v>
      </c>
      <c r="G114" s="30">
        <v>28612.85</v>
      </c>
      <c r="H114" s="31">
        <v>35868.654999999999</v>
      </c>
      <c r="I114" s="95">
        <v>0.56954616452083995</v>
      </c>
    </row>
    <row r="115" spans="1:9" ht="14.45" customHeight="1" x14ac:dyDescent="0.2">
      <c r="A115" s="4" t="s">
        <v>14</v>
      </c>
      <c r="B115" s="32">
        <v>187</v>
      </c>
      <c r="C115" s="32">
        <v>0</v>
      </c>
      <c r="D115" s="32">
        <v>0</v>
      </c>
      <c r="E115" s="32">
        <v>40412.85</v>
      </c>
      <c r="F115" s="186">
        <v>0</v>
      </c>
      <c r="G115" s="30">
        <v>40599.85</v>
      </c>
      <c r="H115" s="31">
        <v>49575.805</v>
      </c>
      <c r="I115" s="95">
        <v>0.55280355357493705</v>
      </c>
    </row>
    <row r="116" spans="1:9" ht="14.45" customHeight="1" x14ac:dyDescent="0.2">
      <c r="A116" s="4" t="s">
        <v>15</v>
      </c>
      <c r="B116" s="29">
        <v>219</v>
      </c>
      <c r="C116" s="29">
        <v>0</v>
      </c>
      <c r="D116" s="29">
        <v>0</v>
      </c>
      <c r="E116" s="29">
        <v>31326</v>
      </c>
      <c r="F116" s="185">
        <v>0</v>
      </c>
      <c r="G116" s="30">
        <v>31545</v>
      </c>
      <c r="H116" s="31">
        <v>38574.03</v>
      </c>
      <c r="I116" s="95">
        <v>0.54408421312015398</v>
      </c>
    </row>
    <row r="117" spans="1:9" ht="14.45" customHeight="1" x14ac:dyDescent="0.2">
      <c r="A117" s="4" t="s">
        <v>16</v>
      </c>
      <c r="B117" s="32">
        <v>283.75</v>
      </c>
      <c r="C117" s="32">
        <v>0</v>
      </c>
      <c r="D117" s="32">
        <v>0</v>
      </c>
      <c r="E117" s="32">
        <v>23136</v>
      </c>
      <c r="F117" s="186">
        <v>0</v>
      </c>
      <c r="G117" s="30">
        <v>23419.75</v>
      </c>
      <c r="H117" s="31">
        <v>34825.43</v>
      </c>
      <c r="I117" s="95">
        <v>0.44108397477143502</v>
      </c>
    </row>
    <row r="118" spans="1:9" ht="14.45" customHeight="1" x14ac:dyDescent="0.2">
      <c r="A118" s="4" t="s">
        <v>17</v>
      </c>
      <c r="B118" s="29">
        <v>178.8</v>
      </c>
      <c r="C118" s="29">
        <v>0</v>
      </c>
      <c r="D118" s="29">
        <v>5150</v>
      </c>
      <c r="E118" s="29">
        <v>7175</v>
      </c>
      <c r="F118" s="185">
        <v>0</v>
      </c>
      <c r="G118" s="30">
        <v>12503.8</v>
      </c>
      <c r="H118" s="31">
        <v>21146.94</v>
      </c>
      <c r="I118" s="95">
        <v>0.507165474504228</v>
      </c>
    </row>
    <row r="119" spans="1:9" ht="14.45" customHeight="1" x14ac:dyDescent="0.2">
      <c r="A119" s="4" t="s">
        <v>18</v>
      </c>
      <c r="B119" s="32">
        <v>379.65</v>
      </c>
      <c r="C119" s="32">
        <v>0</v>
      </c>
      <c r="D119" s="32">
        <v>1250</v>
      </c>
      <c r="E119" s="32">
        <v>13263</v>
      </c>
      <c r="F119" s="186">
        <v>0</v>
      </c>
      <c r="G119" s="30">
        <v>14892.65</v>
      </c>
      <c r="H119" s="31">
        <v>36705.324999999997</v>
      </c>
      <c r="I119" s="95">
        <v>0.81691029442517604</v>
      </c>
    </row>
    <row r="120" spans="1:9" ht="14.45" customHeight="1" x14ac:dyDescent="0.2">
      <c r="A120" s="4" t="s">
        <v>19</v>
      </c>
      <c r="B120" s="29">
        <v>6567.6</v>
      </c>
      <c r="C120" s="29">
        <v>0</v>
      </c>
      <c r="D120" s="29">
        <v>0</v>
      </c>
      <c r="E120" s="29">
        <v>17850</v>
      </c>
      <c r="F120" s="185">
        <v>0</v>
      </c>
      <c r="G120" s="30">
        <v>24417.599999999999</v>
      </c>
      <c r="H120" s="31">
        <v>32478.705000000002</v>
      </c>
      <c r="I120" s="95">
        <v>0.72122243849426504</v>
      </c>
    </row>
    <row r="121" spans="1:9" ht="14.45" customHeight="1" x14ac:dyDescent="0.2">
      <c r="A121" s="4" t="s">
        <v>20</v>
      </c>
      <c r="B121" s="32">
        <v>155.75</v>
      </c>
      <c r="C121" s="32">
        <v>0</v>
      </c>
      <c r="D121" s="32">
        <v>0</v>
      </c>
      <c r="E121" s="32">
        <v>25470</v>
      </c>
      <c r="F121" s="186">
        <v>0</v>
      </c>
      <c r="G121" s="30">
        <v>25625.75</v>
      </c>
      <c r="H121" s="31">
        <v>43488.45</v>
      </c>
      <c r="I121" s="95">
        <v>0.61416628958210595</v>
      </c>
    </row>
    <row r="122" spans="1:9" ht="14.45" customHeight="1" x14ac:dyDescent="0.2">
      <c r="A122" s="8">
        <v>2018</v>
      </c>
      <c r="B122" s="30">
        <v>9110.65</v>
      </c>
      <c r="C122" s="30">
        <v>0</v>
      </c>
      <c r="D122" s="30">
        <v>6495</v>
      </c>
      <c r="E122" s="30">
        <v>313905.2</v>
      </c>
      <c r="F122" s="187">
        <v>0</v>
      </c>
      <c r="G122" s="30">
        <v>329510.84999999998</v>
      </c>
      <c r="H122" s="30">
        <v>476915.07</v>
      </c>
      <c r="I122" s="95"/>
    </row>
    <row r="123" spans="1:9" ht="14.45" customHeight="1" x14ac:dyDescent="0.2">
      <c r="A123" s="400"/>
      <c r="B123" s="9"/>
      <c r="C123" s="9"/>
      <c r="D123" s="9"/>
      <c r="E123" s="9"/>
      <c r="F123" s="188"/>
      <c r="G123" s="9"/>
      <c r="H123" s="16"/>
      <c r="I123" s="95">
        <f t="shared" ref="I123:I135" si="0">G138/H138</f>
        <v>0.84406868399512547</v>
      </c>
    </row>
    <row r="124" spans="1:9" ht="14.45" customHeight="1" x14ac:dyDescent="0.2">
      <c r="A124" s="183" t="s">
        <v>121</v>
      </c>
      <c r="B124" s="50">
        <v>1001.5</v>
      </c>
      <c r="C124" s="50">
        <v>0</v>
      </c>
      <c r="D124" s="50">
        <v>0</v>
      </c>
      <c r="E124" s="50">
        <v>25890</v>
      </c>
      <c r="F124" s="132">
        <v>0</v>
      </c>
      <c r="G124" s="93">
        <v>26891.5</v>
      </c>
      <c r="H124" s="98">
        <v>39607.78</v>
      </c>
      <c r="I124" s="95">
        <f t="shared" si="0"/>
        <v>0.69345589628933235</v>
      </c>
    </row>
    <row r="125" spans="1:9" ht="14.45" customHeight="1" x14ac:dyDescent="0.2">
      <c r="A125" s="183" t="s">
        <v>122</v>
      </c>
      <c r="B125" s="50">
        <v>313</v>
      </c>
      <c r="C125" s="50">
        <v>0</v>
      </c>
      <c r="D125" s="50">
        <v>0</v>
      </c>
      <c r="E125" s="50">
        <v>17935</v>
      </c>
      <c r="F125" s="132">
        <v>0</v>
      </c>
      <c r="G125" s="93">
        <v>18248</v>
      </c>
      <c r="H125" s="98">
        <v>26867.02</v>
      </c>
      <c r="I125" s="95">
        <f t="shared" si="0"/>
        <v>0.73631062000853575</v>
      </c>
    </row>
    <row r="126" spans="1:9" ht="14.45" customHeight="1" x14ac:dyDescent="0.2">
      <c r="A126" s="183" t="s">
        <v>123</v>
      </c>
      <c r="B126" s="50">
        <v>458.5</v>
      </c>
      <c r="C126" s="50">
        <v>0</v>
      </c>
      <c r="D126" s="50">
        <v>0</v>
      </c>
      <c r="E126" s="50">
        <v>11140</v>
      </c>
      <c r="F126" s="132">
        <v>0</v>
      </c>
      <c r="G126" s="93">
        <v>11598.5</v>
      </c>
      <c r="H126" s="98">
        <v>27751.82</v>
      </c>
      <c r="I126" s="95">
        <f t="shared" si="0"/>
        <v>0.59042348068765504</v>
      </c>
    </row>
    <row r="127" spans="1:9" ht="14.45" customHeight="1" x14ac:dyDescent="0.2">
      <c r="A127" s="183" t="s">
        <v>124</v>
      </c>
      <c r="B127" s="50">
        <v>193.8</v>
      </c>
      <c r="C127" s="50">
        <v>0</v>
      </c>
      <c r="D127" s="50">
        <v>0</v>
      </c>
      <c r="E127" s="50">
        <v>13590</v>
      </c>
      <c r="F127" s="132">
        <v>0</v>
      </c>
      <c r="G127" s="93">
        <v>13783.8</v>
      </c>
      <c r="H127" s="98">
        <v>28219.965</v>
      </c>
      <c r="I127" s="95">
        <f t="shared" si="0"/>
        <v>0.51386485665939863</v>
      </c>
    </row>
    <row r="128" spans="1:9" ht="14.45" customHeight="1" x14ac:dyDescent="0.2">
      <c r="A128" s="183" t="s">
        <v>125</v>
      </c>
      <c r="B128" s="50">
        <v>513.46500000000003</v>
      </c>
      <c r="C128" s="50">
        <v>0</v>
      </c>
      <c r="D128" s="50">
        <v>0</v>
      </c>
      <c r="E128" s="50">
        <v>37297</v>
      </c>
      <c r="F128" s="132">
        <v>0</v>
      </c>
      <c r="G128" s="93">
        <v>37810.464999999997</v>
      </c>
      <c r="H128" s="98">
        <v>49244.785000000003</v>
      </c>
      <c r="I128" s="95">
        <f t="shared" si="0"/>
        <v>0.57144869822069411</v>
      </c>
    </row>
    <row r="129" spans="1:9" ht="14.45" customHeight="1" x14ac:dyDescent="0.2">
      <c r="A129" s="183" t="s">
        <v>126</v>
      </c>
      <c r="B129" s="50">
        <v>244.25</v>
      </c>
      <c r="C129" s="50">
        <v>0</v>
      </c>
      <c r="D129" s="50">
        <v>0</v>
      </c>
      <c r="E129" s="50">
        <v>20480</v>
      </c>
      <c r="F129" s="132">
        <v>0</v>
      </c>
      <c r="G129" s="93">
        <v>20724.25</v>
      </c>
      <c r="H129" s="98">
        <v>36387.305</v>
      </c>
      <c r="I129" s="95">
        <f t="shared" si="0"/>
        <v>0.45836243939157167</v>
      </c>
    </row>
    <row r="130" spans="1:9" ht="14.45" customHeight="1" x14ac:dyDescent="0.2">
      <c r="A130" s="183" t="s">
        <v>127</v>
      </c>
      <c r="B130" s="50">
        <v>1049.3399999999999</v>
      </c>
      <c r="C130" s="50">
        <v>75</v>
      </c>
      <c r="D130" s="50">
        <v>0</v>
      </c>
      <c r="E130" s="50">
        <v>31644</v>
      </c>
      <c r="F130" s="132">
        <v>0</v>
      </c>
      <c r="G130" s="93">
        <v>32768.339999999997</v>
      </c>
      <c r="H130" s="98">
        <v>59276.644999999997</v>
      </c>
      <c r="I130" s="95">
        <f t="shared" si="0"/>
        <v>0.267921167648287</v>
      </c>
    </row>
    <row r="131" spans="1:9" ht="14.45" customHeight="1" x14ac:dyDescent="0.2">
      <c r="A131" s="183" t="s">
        <v>128</v>
      </c>
      <c r="B131" s="180">
        <v>355.6</v>
      </c>
      <c r="C131" s="92">
        <v>0</v>
      </c>
      <c r="D131" s="50">
        <v>0</v>
      </c>
      <c r="E131" s="92">
        <v>29055</v>
      </c>
      <c r="F131" s="132">
        <v>0</v>
      </c>
      <c r="G131" s="93">
        <v>29410.6</v>
      </c>
      <c r="H131" s="94">
        <v>54055.235000000001</v>
      </c>
      <c r="I131" s="95">
        <f t="shared" si="0"/>
        <v>0.40229398281659501</v>
      </c>
    </row>
    <row r="132" spans="1:9" ht="14.45" customHeight="1" x14ac:dyDescent="0.2">
      <c r="A132" s="183" t="s">
        <v>129</v>
      </c>
      <c r="B132" s="180">
        <v>590.45000000000005</v>
      </c>
      <c r="C132" s="92">
        <v>0</v>
      </c>
      <c r="D132" s="92">
        <v>0</v>
      </c>
      <c r="E132" s="92">
        <v>12825</v>
      </c>
      <c r="F132" s="132">
        <v>0</v>
      </c>
      <c r="G132" s="93">
        <v>13415.45</v>
      </c>
      <c r="H132" s="94">
        <v>30414.73</v>
      </c>
      <c r="I132" s="95">
        <f t="shared" si="0"/>
        <v>0.73394889990326717</v>
      </c>
    </row>
    <row r="133" spans="1:9" ht="14.45" customHeight="1" x14ac:dyDescent="0.2">
      <c r="A133" s="183" t="s">
        <v>130</v>
      </c>
      <c r="B133" s="50">
        <v>605.20000000000005</v>
      </c>
      <c r="C133" s="50">
        <v>0</v>
      </c>
      <c r="D133" s="50">
        <v>0</v>
      </c>
      <c r="E133" s="50">
        <v>16030</v>
      </c>
      <c r="F133" s="132">
        <v>0</v>
      </c>
      <c r="G133" s="93">
        <v>16635.2</v>
      </c>
      <c r="H133" s="98">
        <v>32800.339999999997</v>
      </c>
      <c r="I133" s="95">
        <f t="shared" si="0"/>
        <v>0.63272536927537992</v>
      </c>
    </row>
    <row r="134" spans="1:9" ht="14.45" customHeight="1" x14ac:dyDescent="0.2">
      <c r="A134" s="183" t="s">
        <v>131</v>
      </c>
      <c r="B134" s="180">
        <v>344</v>
      </c>
      <c r="C134" s="50">
        <v>1100</v>
      </c>
      <c r="D134" s="50">
        <v>0</v>
      </c>
      <c r="E134" s="92">
        <v>36585</v>
      </c>
      <c r="F134" s="132">
        <v>0</v>
      </c>
      <c r="G134" s="93">
        <v>38029</v>
      </c>
      <c r="H134" s="94">
        <v>46552.235000000001</v>
      </c>
      <c r="I134" s="95">
        <f t="shared" si="0"/>
        <v>0.54961674842708652</v>
      </c>
    </row>
    <row r="135" spans="1:9" ht="14.45" customHeight="1" x14ac:dyDescent="0.2">
      <c r="A135" s="183" t="s">
        <v>132</v>
      </c>
      <c r="B135" s="180">
        <v>276.39999999999998</v>
      </c>
      <c r="C135" s="50">
        <v>0</v>
      </c>
      <c r="D135" s="50">
        <v>0</v>
      </c>
      <c r="E135" s="92">
        <v>36775</v>
      </c>
      <c r="F135" s="132">
        <v>0</v>
      </c>
      <c r="G135" s="93">
        <v>37051.4</v>
      </c>
      <c r="H135" s="94">
        <v>51373.055</v>
      </c>
      <c r="I135" s="95">
        <f t="shared" si="0"/>
        <v>0.56823624826194941</v>
      </c>
    </row>
    <row r="136" spans="1:9" ht="14.45" customHeight="1" x14ac:dyDescent="0.2">
      <c r="A136" s="195">
        <v>2017</v>
      </c>
      <c r="B136" s="46">
        <v>5945.5050000000001</v>
      </c>
      <c r="C136" s="46">
        <v>1175</v>
      </c>
      <c r="D136" s="46">
        <v>0</v>
      </c>
      <c r="E136" s="46">
        <v>289246</v>
      </c>
      <c r="F136" s="147">
        <v>0</v>
      </c>
      <c r="G136" s="46">
        <v>296366.505</v>
      </c>
      <c r="H136" s="46">
        <v>482550.91499999998</v>
      </c>
      <c r="I136" s="95"/>
    </row>
    <row r="137" spans="1:9" ht="14.45" customHeight="1" x14ac:dyDescent="0.2">
      <c r="A137" s="402"/>
      <c r="B137" s="50"/>
      <c r="C137" s="50"/>
      <c r="D137" s="50"/>
      <c r="E137" s="50"/>
      <c r="F137" s="132"/>
      <c r="G137" s="93"/>
      <c r="H137" s="98"/>
      <c r="I137" s="95">
        <f t="shared" ref="I137:I149" si="1">G152/H152</f>
        <v>0.51801796065386907</v>
      </c>
    </row>
    <row r="138" spans="1:9" ht="14.45" customHeight="1" x14ac:dyDescent="0.2">
      <c r="A138" s="184">
        <v>42370</v>
      </c>
      <c r="B138" s="50">
        <v>3737.11</v>
      </c>
      <c r="C138" s="50">
        <v>25</v>
      </c>
      <c r="D138" s="50">
        <v>0</v>
      </c>
      <c r="E138" s="50">
        <v>23451.5</v>
      </c>
      <c r="F138" s="132">
        <v>0</v>
      </c>
      <c r="G138" s="93">
        <f t="shared" ref="G138:G150" si="2">SUM(B138:F138)</f>
        <v>27213.61</v>
      </c>
      <c r="H138" s="98">
        <v>32240.99</v>
      </c>
      <c r="I138" s="95">
        <f t="shared" si="1"/>
        <v>0.54692248198967464</v>
      </c>
    </row>
    <row r="139" spans="1:9" ht="14.45" customHeight="1" x14ac:dyDescent="0.2">
      <c r="A139" s="184">
        <v>42401</v>
      </c>
      <c r="B139" s="50">
        <v>8035.5</v>
      </c>
      <c r="C139" s="50">
        <v>250</v>
      </c>
      <c r="D139" s="50">
        <v>0</v>
      </c>
      <c r="E139" s="50">
        <v>22960</v>
      </c>
      <c r="F139" s="132">
        <v>0</v>
      </c>
      <c r="G139" s="93">
        <f t="shared" si="2"/>
        <v>31245.5</v>
      </c>
      <c r="H139" s="98">
        <v>45057.66</v>
      </c>
      <c r="I139" s="95">
        <f t="shared" si="1"/>
        <v>0.33111482486796057</v>
      </c>
    </row>
    <row r="140" spans="1:9" ht="14.45" customHeight="1" x14ac:dyDescent="0.2">
      <c r="A140" s="184">
        <v>42430</v>
      </c>
      <c r="B140" s="50">
        <v>12030.254999999999</v>
      </c>
      <c r="C140" s="50">
        <v>945</v>
      </c>
      <c r="D140" s="50">
        <v>0</v>
      </c>
      <c r="E140" s="50">
        <v>17225</v>
      </c>
      <c r="F140" s="132">
        <v>0</v>
      </c>
      <c r="G140" s="93">
        <f t="shared" si="2"/>
        <v>30200.254999999997</v>
      </c>
      <c r="H140" s="98">
        <v>41015.644999999997</v>
      </c>
      <c r="I140" s="95">
        <f t="shared" si="1"/>
        <v>0.41411762064217705</v>
      </c>
    </row>
    <row r="141" spans="1:9" ht="14.45" customHeight="1" x14ac:dyDescent="0.2">
      <c r="A141" s="184">
        <v>42461</v>
      </c>
      <c r="B141" s="50">
        <v>11560</v>
      </c>
      <c r="C141" s="50">
        <v>1010</v>
      </c>
      <c r="D141" s="50">
        <v>0</v>
      </c>
      <c r="E141" s="50">
        <v>8750</v>
      </c>
      <c r="F141" s="132">
        <v>0</v>
      </c>
      <c r="G141" s="93">
        <f t="shared" si="2"/>
        <v>21320</v>
      </c>
      <c r="H141" s="98">
        <v>36109.675000000003</v>
      </c>
      <c r="I141" s="95">
        <f t="shared" si="1"/>
        <v>0.44740990193951991</v>
      </c>
    </row>
    <row r="142" spans="1:9" ht="14.45" customHeight="1" x14ac:dyDescent="0.2">
      <c r="A142" s="184">
        <v>42491</v>
      </c>
      <c r="B142" s="50">
        <v>5728.24</v>
      </c>
      <c r="C142" s="50">
        <v>150</v>
      </c>
      <c r="D142" s="50">
        <v>0</v>
      </c>
      <c r="E142" s="50">
        <v>15905</v>
      </c>
      <c r="F142" s="132">
        <v>0</v>
      </c>
      <c r="G142" s="93">
        <f t="shared" si="2"/>
        <v>21783.239999999998</v>
      </c>
      <c r="H142" s="98">
        <v>42390.99</v>
      </c>
      <c r="I142" s="95">
        <f t="shared" si="1"/>
        <v>0.54493391652213541</v>
      </c>
    </row>
    <row r="143" spans="1:9" ht="14.45" customHeight="1" x14ac:dyDescent="0.2">
      <c r="A143" s="184">
        <v>42522</v>
      </c>
      <c r="B143" s="50">
        <v>2166.91</v>
      </c>
      <c r="C143" s="50">
        <v>1075</v>
      </c>
      <c r="D143" s="50">
        <v>0</v>
      </c>
      <c r="E143" s="50">
        <v>29815</v>
      </c>
      <c r="F143" s="132">
        <v>0</v>
      </c>
      <c r="G143" s="93">
        <f t="shared" si="2"/>
        <v>33056.910000000003</v>
      </c>
      <c r="H143" s="98">
        <v>57847.555</v>
      </c>
      <c r="I143" s="95">
        <f t="shared" si="1"/>
        <v>0.50657590990285883</v>
      </c>
    </row>
    <row r="144" spans="1:9" ht="14.45" customHeight="1" x14ac:dyDescent="0.2">
      <c r="A144" s="184">
        <v>42552</v>
      </c>
      <c r="B144" s="50">
        <v>6591.3249999999998</v>
      </c>
      <c r="C144" s="50">
        <v>295</v>
      </c>
      <c r="D144" s="50">
        <v>0</v>
      </c>
      <c r="E144" s="50">
        <v>11050</v>
      </c>
      <c r="F144" s="132">
        <v>0</v>
      </c>
      <c r="G144" s="93">
        <f t="shared" si="2"/>
        <v>17936.325000000001</v>
      </c>
      <c r="H144" s="98">
        <v>39131.315000000002</v>
      </c>
      <c r="I144" s="95">
        <f t="shared" si="1"/>
        <v>0.48841813444339677</v>
      </c>
    </row>
    <row r="145" spans="1:9" ht="14.45" customHeight="1" x14ac:dyDescent="0.2">
      <c r="A145" s="184">
        <v>42583</v>
      </c>
      <c r="B145" s="180">
        <v>2059.7249999999999</v>
      </c>
      <c r="C145" s="92">
        <v>300</v>
      </c>
      <c r="D145" s="50">
        <v>0</v>
      </c>
      <c r="E145" s="92">
        <v>12025</v>
      </c>
      <c r="F145" s="132">
        <v>0</v>
      </c>
      <c r="G145" s="93">
        <f t="shared" si="2"/>
        <v>14384.725</v>
      </c>
      <c r="H145" s="94">
        <v>53690.14</v>
      </c>
      <c r="I145" s="95">
        <f t="shared" si="1"/>
        <v>0.65981454949855223</v>
      </c>
    </row>
    <row r="146" spans="1:9" ht="14.45" customHeight="1" x14ac:dyDescent="0.2">
      <c r="A146" s="184">
        <v>42614</v>
      </c>
      <c r="B146" s="180">
        <v>988.65</v>
      </c>
      <c r="C146" s="92">
        <v>290</v>
      </c>
      <c r="D146" s="92">
        <v>450</v>
      </c>
      <c r="E146" s="92">
        <v>18980</v>
      </c>
      <c r="F146" s="132">
        <v>0</v>
      </c>
      <c r="G146" s="93">
        <f t="shared" si="2"/>
        <v>20708.650000000001</v>
      </c>
      <c r="H146" s="94">
        <v>51476.41</v>
      </c>
      <c r="I146" s="95">
        <f t="shared" si="1"/>
        <v>0.6832602036856491</v>
      </c>
    </row>
    <row r="147" spans="1:9" ht="14.45" customHeight="1" x14ac:dyDescent="0.2">
      <c r="A147" s="184">
        <v>42644</v>
      </c>
      <c r="B147" s="50">
        <v>52.5</v>
      </c>
      <c r="C147" s="50">
        <v>0</v>
      </c>
      <c r="D147" s="50">
        <v>0</v>
      </c>
      <c r="E147" s="50">
        <v>29470</v>
      </c>
      <c r="F147" s="132">
        <v>0</v>
      </c>
      <c r="G147" s="93">
        <f t="shared" si="2"/>
        <v>29522.5</v>
      </c>
      <c r="H147" s="98">
        <v>40224.19</v>
      </c>
      <c r="I147" s="95">
        <f t="shared" si="1"/>
        <v>0.67237241380113244</v>
      </c>
    </row>
    <row r="148" spans="1:9" ht="14.45" customHeight="1" x14ac:dyDescent="0.2">
      <c r="A148" s="184">
        <v>42675</v>
      </c>
      <c r="B148" s="180">
        <v>766</v>
      </c>
      <c r="C148" s="50">
        <v>0</v>
      </c>
      <c r="D148" s="50">
        <v>0</v>
      </c>
      <c r="E148" s="92">
        <v>27930</v>
      </c>
      <c r="F148" s="132">
        <v>0</v>
      </c>
      <c r="G148" s="93">
        <f t="shared" si="2"/>
        <v>28696</v>
      </c>
      <c r="H148" s="94">
        <v>45353.01</v>
      </c>
      <c r="I148" s="95">
        <f t="shared" si="1"/>
        <v>0.39977894519826207</v>
      </c>
    </row>
    <row r="149" spans="1:9" ht="14.45" customHeight="1" x14ac:dyDescent="0.2">
      <c r="A149" s="184">
        <v>42705</v>
      </c>
      <c r="B149" s="180">
        <v>1197.5</v>
      </c>
      <c r="C149" s="50">
        <v>0</v>
      </c>
      <c r="D149" s="50">
        <v>0</v>
      </c>
      <c r="E149" s="92">
        <v>20525</v>
      </c>
      <c r="F149" s="132">
        <v>0</v>
      </c>
      <c r="G149" s="93">
        <f t="shared" si="2"/>
        <v>21722.5</v>
      </c>
      <c r="H149" s="94">
        <v>39522.995000000003</v>
      </c>
      <c r="I149" s="95">
        <f t="shared" si="1"/>
        <v>0.52066229594523528</v>
      </c>
    </row>
    <row r="150" spans="1:9" ht="14.45" customHeight="1" x14ac:dyDescent="0.2">
      <c r="A150" s="195" t="s">
        <v>133</v>
      </c>
      <c r="B150" s="46">
        <f>SUM(B138:B149)</f>
        <v>54913.714999999997</v>
      </c>
      <c r="C150" s="46">
        <f t="shared" ref="C150:F150" si="3">SUM(C138:C149)</f>
        <v>4340</v>
      </c>
      <c r="D150" s="46">
        <f t="shared" si="3"/>
        <v>450</v>
      </c>
      <c r="E150" s="46">
        <f t="shared" si="3"/>
        <v>238086.5</v>
      </c>
      <c r="F150" s="147">
        <f t="shared" si="3"/>
        <v>0</v>
      </c>
      <c r="G150" s="46">
        <f t="shared" si="2"/>
        <v>297790.21499999997</v>
      </c>
      <c r="H150" s="46">
        <f>SUM(H138:H149)</f>
        <v>524060.57500000001</v>
      </c>
      <c r="I150" s="95"/>
    </row>
    <row r="151" spans="1:9" ht="14.45" customHeight="1" x14ac:dyDescent="0.2">
      <c r="A151" s="402"/>
      <c r="B151" s="50"/>
      <c r="C151" s="50"/>
      <c r="D151" s="50"/>
      <c r="E151" s="50"/>
      <c r="F151" s="132"/>
      <c r="G151" s="93"/>
      <c r="H151" s="98"/>
      <c r="I151" s="95">
        <f t="shared" ref="I151:I162" si="4">G166/H166</f>
        <v>0.60007604765448752</v>
      </c>
    </row>
    <row r="152" spans="1:9" ht="14.45" customHeight="1" x14ac:dyDescent="0.2">
      <c r="A152" s="184">
        <v>42005</v>
      </c>
      <c r="B152" s="50">
        <v>7252.375</v>
      </c>
      <c r="C152" s="50">
        <v>500</v>
      </c>
      <c r="D152" s="50">
        <v>0</v>
      </c>
      <c r="E152" s="50">
        <v>1400</v>
      </c>
      <c r="F152" s="132">
        <v>0</v>
      </c>
      <c r="G152" s="93">
        <f t="shared" ref="G152:G163" si="5">SUM(B152:F152)</f>
        <v>9152.375</v>
      </c>
      <c r="H152" s="98">
        <v>17668.064999999999</v>
      </c>
      <c r="I152" s="95">
        <f t="shared" si="4"/>
        <v>0.53720949381552718</v>
      </c>
    </row>
    <row r="153" spans="1:9" ht="14.45" customHeight="1" x14ac:dyDescent="0.2">
      <c r="A153" s="184">
        <v>42036</v>
      </c>
      <c r="B153" s="50">
        <v>12499.67</v>
      </c>
      <c r="C153" s="50">
        <v>4914</v>
      </c>
      <c r="D153" s="50">
        <v>0</v>
      </c>
      <c r="E153" s="50">
        <v>0</v>
      </c>
      <c r="F153" s="132">
        <v>0</v>
      </c>
      <c r="G153" s="93">
        <f t="shared" si="5"/>
        <v>17413.669999999998</v>
      </c>
      <c r="H153" s="98">
        <v>31839.375</v>
      </c>
      <c r="I153" s="95">
        <f t="shared" si="4"/>
        <v>0.38521917096899705</v>
      </c>
    </row>
    <row r="154" spans="1:9" ht="14.45" customHeight="1" x14ac:dyDescent="0.2">
      <c r="A154" s="184">
        <v>42064</v>
      </c>
      <c r="B154" s="50">
        <v>7058.6750000000002</v>
      </c>
      <c r="C154" s="50">
        <v>1375</v>
      </c>
      <c r="D154" s="50">
        <v>0</v>
      </c>
      <c r="E154" s="50">
        <v>400</v>
      </c>
      <c r="F154" s="132">
        <v>0</v>
      </c>
      <c r="G154" s="93">
        <f t="shared" si="5"/>
        <v>8833.6749999999993</v>
      </c>
      <c r="H154" s="98">
        <v>26678.584999999999</v>
      </c>
      <c r="I154" s="95">
        <f t="shared" si="4"/>
        <v>0.53322019952689503</v>
      </c>
    </row>
    <row r="155" spans="1:9" ht="14.45" customHeight="1" x14ac:dyDescent="0.2">
      <c r="A155" s="184">
        <v>42095</v>
      </c>
      <c r="B155" s="50">
        <v>7421.83</v>
      </c>
      <c r="C155" s="50">
        <v>0</v>
      </c>
      <c r="D155" s="50">
        <v>0</v>
      </c>
      <c r="E155" s="50">
        <v>3275</v>
      </c>
      <c r="F155" s="132">
        <v>0</v>
      </c>
      <c r="G155" s="93">
        <f t="shared" si="5"/>
        <v>10696.83</v>
      </c>
      <c r="H155" s="98">
        <v>25830.415000000001</v>
      </c>
      <c r="I155" s="95">
        <f t="shared" si="4"/>
        <v>0.51653665788557124</v>
      </c>
    </row>
    <row r="156" spans="1:9" ht="14.45" customHeight="1" x14ac:dyDescent="0.2">
      <c r="A156" s="184">
        <v>42139</v>
      </c>
      <c r="B156" s="50">
        <v>8038.165</v>
      </c>
      <c r="C156" s="50">
        <v>1410</v>
      </c>
      <c r="D156" s="50">
        <v>0</v>
      </c>
      <c r="E156" s="50">
        <v>350</v>
      </c>
      <c r="F156" s="132">
        <v>0</v>
      </c>
      <c r="G156" s="93">
        <f t="shared" si="5"/>
        <v>9798.1650000000009</v>
      </c>
      <c r="H156" s="98">
        <v>21899.75</v>
      </c>
      <c r="I156" s="95">
        <f t="shared" si="4"/>
        <v>0.56243010844358021</v>
      </c>
    </row>
    <row r="157" spans="1:9" ht="14.45" customHeight="1" x14ac:dyDescent="0.2">
      <c r="A157" s="184">
        <v>42170</v>
      </c>
      <c r="B157" s="50">
        <v>11062.95</v>
      </c>
      <c r="C157" s="50">
        <v>1355</v>
      </c>
      <c r="D157" s="50">
        <v>0</v>
      </c>
      <c r="E157" s="50">
        <v>4800</v>
      </c>
      <c r="F157" s="132">
        <v>0</v>
      </c>
      <c r="G157" s="93">
        <f t="shared" si="5"/>
        <v>17217.95</v>
      </c>
      <c r="H157" s="98">
        <v>31596.400000000001</v>
      </c>
      <c r="I157" s="95">
        <f t="shared" si="4"/>
        <v>0.67335258945667986</v>
      </c>
    </row>
    <row r="158" spans="1:9" ht="14.45" customHeight="1" x14ac:dyDescent="0.2">
      <c r="A158" s="184">
        <v>42200</v>
      </c>
      <c r="B158" s="50">
        <v>10914.254999999999</v>
      </c>
      <c r="C158" s="50">
        <v>300</v>
      </c>
      <c r="D158" s="50">
        <v>0</v>
      </c>
      <c r="E158" s="50">
        <v>5200</v>
      </c>
      <c r="F158" s="132">
        <v>0</v>
      </c>
      <c r="G158" s="93">
        <f t="shared" si="5"/>
        <v>16414.254999999997</v>
      </c>
      <c r="H158" s="98">
        <v>32402.36</v>
      </c>
      <c r="I158" s="95">
        <f t="shared" si="4"/>
        <v>0.53894238540103656</v>
      </c>
    </row>
    <row r="159" spans="1:9" ht="14.45" customHeight="1" x14ac:dyDescent="0.2">
      <c r="A159" s="184">
        <v>42231</v>
      </c>
      <c r="B159" s="50">
        <v>3189.5549999999998</v>
      </c>
      <c r="C159" s="50">
        <v>1040</v>
      </c>
      <c r="D159" s="50">
        <v>0</v>
      </c>
      <c r="E159" s="50">
        <v>13295</v>
      </c>
      <c r="F159" s="132">
        <v>0</v>
      </c>
      <c r="G159" s="93">
        <f t="shared" si="5"/>
        <v>17524.555</v>
      </c>
      <c r="H159" s="98">
        <v>35880.230000000003</v>
      </c>
      <c r="I159" s="95">
        <f t="shared" si="4"/>
        <v>0.73068149559231577</v>
      </c>
    </row>
    <row r="160" spans="1:9" ht="14.45" customHeight="1" x14ac:dyDescent="0.2">
      <c r="A160" s="184">
        <v>42262</v>
      </c>
      <c r="B160" s="50">
        <v>1531.35</v>
      </c>
      <c r="C160" s="50">
        <v>0</v>
      </c>
      <c r="D160" s="50">
        <v>0</v>
      </c>
      <c r="E160" s="50">
        <v>11640</v>
      </c>
      <c r="F160" s="132">
        <v>0</v>
      </c>
      <c r="G160" s="93">
        <f t="shared" si="5"/>
        <v>13171.35</v>
      </c>
      <c r="H160" s="98">
        <v>19962.2</v>
      </c>
      <c r="I160" s="95">
        <f t="shared" si="4"/>
        <v>0.54667514380259619</v>
      </c>
    </row>
    <row r="161" spans="1:9" ht="14.45" customHeight="1" x14ac:dyDescent="0.2">
      <c r="A161" s="184">
        <v>42292</v>
      </c>
      <c r="B161" s="50">
        <v>8742.82</v>
      </c>
      <c r="C161" s="50">
        <v>250</v>
      </c>
      <c r="D161" s="50">
        <v>0</v>
      </c>
      <c r="E161" s="50">
        <v>13500</v>
      </c>
      <c r="F161" s="132">
        <v>0</v>
      </c>
      <c r="G161" s="93">
        <f t="shared" si="5"/>
        <v>22492.82</v>
      </c>
      <c r="H161" s="98">
        <v>32919.845000000001</v>
      </c>
      <c r="I161" s="95">
        <f t="shared" si="4"/>
        <v>0.34728114320010539</v>
      </c>
    </row>
    <row r="162" spans="1:9" ht="14.45" customHeight="1" x14ac:dyDescent="0.2">
      <c r="A162" s="184">
        <v>42323</v>
      </c>
      <c r="B162" s="50">
        <v>520.79999999999995</v>
      </c>
      <c r="C162" s="50">
        <v>550</v>
      </c>
      <c r="D162" s="50">
        <v>0</v>
      </c>
      <c r="E162" s="50">
        <v>10480</v>
      </c>
      <c r="F162" s="132">
        <v>0</v>
      </c>
      <c r="G162" s="93">
        <f t="shared" si="5"/>
        <v>11550.8</v>
      </c>
      <c r="H162" s="98">
        <v>17179.169999999998</v>
      </c>
      <c r="I162" s="95">
        <f t="shared" si="4"/>
        <v>0.33575402593201886</v>
      </c>
    </row>
    <row r="163" spans="1:9" ht="14.45" customHeight="1" x14ac:dyDescent="0.2">
      <c r="A163" s="184">
        <v>42353</v>
      </c>
      <c r="B163" s="50">
        <v>388.5</v>
      </c>
      <c r="C163" s="50">
        <v>0</v>
      </c>
      <c r="D163" s="50">
        <v>0</v>
      </c>
      <c r="E163" s="50">
        <v>3800</v>
      </c>
      <c r="F163" s="132">
        <v>0</v>
      </c>
      <c r="G163" s="93">
        <f t="shared" si="5"/>
        <v>4188.5</v>
      </c>
      <c r="H163" s="98">
        <v>10477.040000000001</v>
      </c>
      <c r="I163" s="95">
        <f>G178/H178</f>
        <v>0.53933399803584892</v>
      </c>
    </row>
    <row r="164" spans="1:9" ht="14.45" customHeight="1" x14ac:dyDescent="0.2">
      <c r="A164" s="195" t="s">
        <v>146</v>
      </c>
      <c r="B164" s="46">
        <f>SUM(B152:B163)</f>
        <v>78620.944999999992</v>
      </c>
      <c r="C164" s="46">
        <f t="shared" ref="C164:F164" si="6">SUM(C152:C163)</f>
        <v>11694</v>
      </c>
      <c r="D164" s="46">
        <f t="shared" si="6"/>
        <v>0</v>
      </c>
      <c r="E164" s="46">
        <f>SUM(E152:E163)</f>
        <v>68140</v>
      </c>
      <c r="F164" s="147">
        <f t="shared" si="6"/>
        <v>0</v>
      </c>
      <c r="G164" s="46">
        <f>SUM(B164:F164)</f>
        <v>158454.94500000001</v>
      </c>
      <c r="H164" s="46">
        <f>SUM(H152:H163)</f>
        <v>304333.435</v>
      </c>
      <c r="I164" s="95"/>
    </row>
    <row r="165" spans="1:9" ht="14.45" customHeight="1" x14ac:dyDescent="0.2">
      <c r="A165" s="401"/>
      <c r="B165" s="50"/>
      <c r="C165" s="50"/>
      <c r="D165" s="50"/>
      <c r="E165" s="50"/>
      <c r="F165" s="132"/>
      <c r="G165" s="93"/>
      <c r="H165" s="98"/>
      <c r="I165" s="95">
        <f t="shared" ref="I165:I176" si="7">G180/H180</f>
        <v>0.37532395672748531</v>
      </c>
    </row>
    <row r="166" spans="1:9" ht="14.45" customHeight="1" x14ac:dyDescent="0.2">
      <c r="A166" s="184">
        <v>41640</v>
      </c>
      <c r="B166" s="50">
        <v>14434.94</v>
      </c>
      <c r="C166" s="50">
        <v>1500</v>
      </c>
      <c r="D166" s="50">
        <v>0</v>
      </c>
      <c r="E166" s="50">
        <v>3650</v>
      </c>
      <c r="F166" s="132">
        <v>0</v>
      </c>
      <c r="G166" s="93">
        <f t="shared" ref="G166:G177" si="8">SUM(B166:F166)</f>
        <v>19584.940000000002</v>
      </c>
      <c r="H166" s="98">
        <v>32637.43</v>
      </c>
      <c r="I166" s="95">
        <f t="shared" si="7"/>
        <v>0.35739035932024971</v>
      </c>
    </row>
    <row r="167" spans="1:9" ht="14.45" customHeight="1" x14ac:dyDescent="0.2">
      <c r="A167" s="184">
        <v>41671</v>
      </c>
      <c r="B167" s="50">
        <v>5358.9</v>
      </c>
      <c r="C167" s="50">
        <v>3000</v>
      </c>
      <c r="D167" s="50">
        <v>0</v>
      </c>
      <c r="E167" s="50">
        <v>4135</v>
      </c>
      <c r="F167" s="132">
        <v>0</v>
      </c>
      <c r="G167" s="93">
        <f t="shared" si="8"/>
        <v>12493.9</v>
      </c>
      <c r="H167" s="98">
        <v>23257.035</v>
      </c>
      <c r="I167" s="95">
        <f t="shared" si="7"/>
        <v>0.49245051759692698</v>
      </c>
    </row>
    <row r="168" spans="1:9" ht="14.45" customHeight="1" x14ac:dyDescent="0.2">
      <c r="A168" s="184">
        <v>41699</v>
      </c>
      <c r="B168" s="50">
        <v>8132.2</v>
      </c>
      <c r="C168" s="50">
        <v>1250</v>
      </c>
      <c r="D168" s="50">
        <v>0</v>
      </c>
      <c r="E168" s="50">
        <v>3400</v>
      </c>
      <c r="F168" s="132">
        <v>0</v>
      </c>
      <c r="G168" s="93">
        <f t="shared" si="8"/>
        <v>12782.2</v>
      </c>
      <c r="H168" s="98">
        <v>33181.629999999997</v>
      </c>
      <c r="I168" s="95">
        <f t="shared" si="7"/>
        <v>0.63216966284376352</v>
      </c>
    </row>
    <row r="169" spans="1:9" ht="14.45" customHeight="1" x14ac:dyDescent="0.2">
      <c r="A169" s="184">
        <v>41730</v>
      </c>
      <c r="B169" s="50">
        <v>16638</v>
      </c>
      <c r="C169" s="50">
        <v>0</v>
      </c>
      <c r="D169" s="50">
        <v>0</v>
      </c>
      <c r="E169" s="50">
        <v>4100</v>
      </c>
      <c r="F169" s="132">
        <v>0</v>
      </c>
      <c r="G169" s="93">
        <f t="shared" si="8"/>
        <v>20738</v>
      </c>
      <c r="H169" s="98">
        <v>38892</v>
      </c>
      <c r="I169" s="95">
        <f t="shared" si="7"/>
        <v>0.5350647141767666</v>
      </c>
    </row>
    <row r="170" spans="1:9" ht="14.45" customHeight="1" x14ac:dyDescent="0.2">
      <c r="A170" s="184">
        <v>41760</v>
      </c>
      <c r="B170" s="50">
        <v>10682.5</v>
      </c>
      <c r="C170" s="50">
        <v>0</v>
      </c>
      <c r="D170" s="50">
        <v>0</v>
      </c>
      <c r="E170" s="50">
        <v>4845</v>
      </c>
      <c r="F170" s="132">
        <v>0</v>
      </c>
      <c r="G170" s="93">
        <f t="shared" si="8"/>
        <v>15527.5</v>
      </c>
      <c r="H170" s="98">
        <v>30060.79</v>
      </c>
      <c r="I170" s="95">
        <f t="shared" si="7"/>
        <v>0.46814596588678459</v>
      </c>
    </row>
    <row r="171" spans="1:9" ht="14.45" customHeight="1" x14ac:dyDescent="0.2">
      <c r="A171" s="184">
        <v>41791</v>
      </c>
      <c r="B171" s="50">
        <v>11678.4</v>
      </c>
      <c r="C171" s="50">
        <v>2850</v>
      </c>
      <c r="D171" s="50">
        <v>0</v>
      </c>
      <c r="E171" s="50">
        <v>975</v>
      </c>
      <c r="F171" s="132">
        <v>0</v>
      </c>
      <c r="G171" s="93">
        <f t="shared" si="8"/>
        <v>15503.4</v>
      </c>
      <c r="H171" s="98">
        <v>27565.025000000001</v>
      </c>
      <c r="I171" s="95">
        <f t="shared" si="7"/>
        <v>0.7688299291216566</v>
      </c>
    </row>
    <row r="172" spans="1:9" ht="14.45" customHeight="1" x14ac:dyDescent="0.2">
      <c r="A172" s="184">
        <v>41821</v>
      </c>
      <c r="B172" s="50">
        <v>17258.474999999999</v>
      </c>
      <c r="C172" s="50">
        <v>3250</v>
      </c>
      <c r="D172" s="50">
        <v>0</v>
      </c>
      <c r="E172" s="50">
        <v>800</v>
      </c>
      <c r="F172" s="132">
        <v>0</v>
      </c>
      <c r="G172" s="93">
        <f t="shared" si="8"/>
        <v>21308.474999999999</v>
      </c>
      <c r="H172" s="98">
        <v>31645.345000000001</v>
      </c>
      <c r="I172" s="95">
        <f t="shared" si="7"/>
        <v>0.69674954152521917</v>
      </c>
    </row>
    <row r="173" spans="1:9" ht="14.45" customHeight="1" x14ac:dyDescent="0.2">
      <c r="A173" s="184">
        <v>41852</v>
      </c>
      <c r="B173" s="50">
        <v>9168</v>
      </c>
      <c r="C173" s="50">
        <v>4750</v>
      </c>
      <c r="D173" s="50">
        <v>0</v>
      </c>
      <c r="E173" s="50">
        <v>1620</v>
      </c>
      <c r="F173" s="132">
        <v>0</v>
      </c>
      <c r="G173" s="93">
        <f t="shared" si="8"/>
        <v>15538</v>
      </c>
      <c r="H173" s="98">
        <v>28830.54</v>
      </c>
      <c r="I173" s="95">
        <f t="shared" si="7"/>
        <v>0.70433696690469105</v>
      </c>
    </row>
    <row r="174" spans="1:9" ht="14.45" customHeight="1" x14ac:dyDescent="0.2">
      <c r="A174" s="184">
        <v>41883</v>
      </c>
      <c r="B174" s="50">
        <v>18882.349999999999</v>
      </c>
      <c r="C174" s="50">
        <v>10100</v>
      </c>
      <c r="D174" s="50">
        <v>0</v>
      </c>
      <c r="E174" s="50">
        <v>0</v>
      </c>
      <c r="F174" s="132">
        <v>0</v>
      </c>
      <c r="G174" s="93">
        <f t="shared" si="8"/>
        <v>28982.35</v>
      </c>
      <c r="H174" s="98">
        <v>39664.82</v>
      </c>
      <c r="I174" s="95">
        <f t="shared" si="7"/>
        <v>0.68150146848992599</v>
      </c>
    </row>
    <row r="175" spans="1:9" ht="14.45" customHeight="1" x14ac:dyDescent="0.2">
      <c r="A175" s="184">
        <v>41913</v>
      </c>
      <c r="B175" s="50">
        <v>7845</v>
      </c>
      <c r="C175" s="50">
        <v>0</v>
      </c>
      <c r="D175" s="50">
        <v>0</v>
      </c>
      <c r="E175" s="50">
        <v>3075</v>
      </c>
      <c r="F175" s="132">
        <v>0</v>
      </c>
      <c r="G175" s="93">
        <f t="shared" si="8"/>
        <v>10920</v>
      </c>
      <c r="H175" s="98">
        <v>19975.3</v>
      </c>
      <c r="I175" s="95">
        <f t="shared" si="7"/>
        <v>0.70381980824320456</v>
      </c>
    </row>
    <row r="176" spans="1:9" ht="14.45" customHeight="1" x14ac:dyDescent="0.2">
      <c r="A176" s="184">
        <v>41944</v>
      </c>
      <c r="B176" s="50">
        <v>3384.3</v>
      </c>
      <c r="C176" s="50">
        <v>1000</v>
      </c>
      <c r="D176" s="50">
        <v>0</v>
      </c>
      <c r="E176" s="50">
        <v>2050</v>
      </c>
      <c r="F176" s="132">
        <v>0</v>
      </c>
      <c r="G176" s="93">
        <f t="shared" si="8"/>
        <v>6434.3</v>
      </c>
      <c r="H176" s="98">
        <v>18527.64</v>
      </c>
      <c r="I176" s="95">
        <f t="shared" si="7"/>
        <v>0.72385125134772932</v>
      </c>
    </row>
    <row r="177" spans="1:9" ht="14.45" customHeight="1" x14ac:dyDescent="0.2">
      <c r="A177" s="184">
        <v>41974</v>
      </c>
      <c r="B177" s="50">
        <v>3423.49</v>
      </c>
      <c r="C177" s="50">
        <v>2950</v>
      </c>
      <c r="D177" s="50">
        <v>0</v>
      </c>
      <c r="E177" s="50">
        <v>1775</v>
      </c>
      <c r="F177" s="132">
        <v>0</v>
      </c>
      <c r="G177" s="93">
        <f t="shared" si="8"/>
        <v>8148.49</v>
      </c>
      <c r="H177" s="98">
        <v>24269.224999999999</v>
      </c>
      <c r="I177" s="95">
        <f>G192/H192</f>
        <v>0.58988709139963402</v>
      </c>
    </row>
    <row r="178" spans="1:9" ht="14.45" customHeight="1" x14ac:dyDescent="0.2">
      <c r="A178" s="195" t="s">
        <v>147</v>
      </c>
      <c r="B178" s="46">
        <f>SUM(B166:B177)</f>
        <v>126886.55500000002</v>
      </c>
      <c r="C178" s="46">
        <f>SUM(C166:C177)</f>
        <v>30650</v>
      </c>
      <c r="D178" s="46">
        <f>SUM(D166:D177)</f>
        <v>0</v>
      </c>
      <c r="E178" s="46">
        <f>SUM(E166:E177)</f>
        <v>30425</v>
      </c>
      <c r="F178" s="147">
        <f>SUM(F166:F177)</f>
        <v>0</v>
      </c>
      <c r="G178" s="46">
        <f>SUM(B178:F178)</f>
        <v>187961.55500000002</v>
      </c>
      <c r="H178" s="46">
        <f>SUM(H166:H177)</f>
        <v>348506.77999999997</v>
      </c>
      <c r="I178" s="95"/>
    </row>
    <row r="179" spans="1:9" ht="14.45" customHeight="1" x14ac:dyDescent="0.2">
      <c r="A179" s="401"/>
      <c r="B179" s="50"/>
      <c r="C179" s="50"/>
      <c r="D179" s="50"/>
      <c r="E179" s="50"/>
      <c r="F179" s="132"/>
      <c r="G179" s="93"/>
      <c r="H179" s="98"/>
      <c r="I179" s="95">
        <f t="shared" ref="I179:I190" si="9">G194/H194</f>
        <v>0.36486970019201015</v>
      </c>
    </row>
    <row r="180" spans="1:9" ht="14.45" customHeight="1" x14ac:dyDescent="0.2">
      <c r="A180" s="184">
        <v>41305</v>
      </c>
      <c r="B180" s="50">
        <v>8212</v>
      </c>
      <c r="C180" s="50">
        <v>0</v>
      </c>
      <c r="D180" s="50">
        <v>0</v>
      </c>
      <c r="E180" s="50">
        <v>2000</v>
      </c>
      <c r="F180" s="132">
        <v>0</v>
      </c>
      <c r="G180" s="93">
        <f t="shared" ref="G180:G191" si="10">SUM(B180:F180)</f>
        <v>10212</v>
      </c>
      <c r="H180" s="98">
        <v>27208.494999999999</v>
      </c>
      <c r="I180" s="95">
        <f t="shared" si="9"/>
        <v>0.40383151132813205</v>
      </c>
    </row>
    <row r="181" spans="1:9" ht="14.45" customHeight="1" x14ac:dyDescent="0.2">
      <c r="A181" s="184">
        <v>41333</v>
      </c>
      <c r="B181" s="50">
        <v>4916.75</v>
      </c>
      <c r="C181" s="50">
        <v>1000</v>
      </c>
      <c r="D181" s="50">
        <v>0</v>
      </c>
      <c r="E181" s="50">
        <v>3250</v>
      </c>
      <c r="F181" s="132">
        <v>0</v>
      </c>
      <c r="G181" s="93">
        <f t="shared" si="10"/>
        <v>9166.75</v>
      </c>
      <c r="H181" s="98">
        <v>25649.125</v>
      </c>
      <c r="I181" s="95">
        <f t="shared" si="9"/>
        <v>0.24531662908995774</v>
      </c>
    </row>
    <row r="182" spans="1:9" ht="14.45" customHeight="1" x14ac:dyDescent="0.2">
      <c r="A182" s="184">
        <v>41364</v>
      </c>
      <c r="B182" s="50">
        <v>11515</v>
      </c>
      <c r="C182" s="50">
        <v>0</v>
      </c>
      <c r="D182" s="50">
        <v>0</v>
      </c>
      <c r="E182" s="50">
        <v>0</v>
      </c>
      <c r="F182" s="132">
        <v>0</v>
      </c>
      <c r="G182" s="93">
        <f t="shared" si="10"/>
        <v>11515</v>
      </c>
      <c r="H182" s="98">
        <v>23383.06</v>
      </c>
      <c r="I182" s="95">
        <f t="shared" si="9"/>
        <v>0.38609280435057569</v>
      </c>
    </row>
    <row r="183" spans="1:9" ht="14.45" customHeight="1" x14ac:dyDescent="0.2">
      <c r="A183" s="184">
        <v>41394</v>
      </c>
      <c r="B183" s="50">
        <v>14479.5</v>
      </c>
      <c r="C183" s="50">
        <v>3000</v>
      </c>
      <c r="D183" s="50">
        <v>0</v>
      </c>
      <c r="E183" s="50">
        <v>5500</v>
      </c>
      <c r="F183" s="132">
        <v>0</v>
      </c>
      <c r="G183" s="93">
        <f t="shared" si="10"/>
        <v>22979.5</v>
      </c>
      <c r="H183" s="98">
        <v>36350.21</v>
      </c>
      <c r="I183" s="95">
        <f t="shared" si="9"/>
        <v>0.37763870044906683</v>
      </c>
    </row>
    <row r="184" spans="1:9" ht="14.45" customHeight="1" x14ac:dyDescent="0.2">
      <c r="A184" s="184">
        <v>41425</v>
      </c>
      <c r="B184" s="50">
        <v>15004.5</v>
      </c>
      <c r="C184" s="50">
        <v>0</v>
      </c>
      <c r="D184" s="50">
        <v>0</v>
      </c>
      <c r="E184" s="50">
        <v>4500</v>
      </c>
      <c r="F184" s="132">
        <v>0</v>
      </c>
      <c r="G184" s="93">
        <f t="shared" si="10"/>
        <v>19504.5</v>
      </c>
      <c r="H184" s="98">
        <v>36452.6</v>
      </c>
      <c r="I184" s="95">
        <f t="shared" si="9"/>
        <v>0.26182586243260347</v>
      </c>
    </row>
    <row r="185" spans="1:9" ht="14.45" customHeight="1" x14ac:dyDescent="0.2">
      <c r="A185" s="184">
        <v>41455</v>
      </c>
      <c r="B185" s="50">
        <v>6685.85</v>
      </c>
      <c r="C185" s="50">
        <v>5550</v>
      </c>
      <c r="D185" s="50">
        <v>0</v>
      </c>
      <c r="E185" s="50">
        <v>5800</v>
      </c>
      <c r="F185" s="132">
        <v>0</v>
      </c>
      <c r="G185" s="93">
        <f t="shared" si="10"/>
        <v>18035.849999999999</v>
      </c>
      <c r="H185" s="98">
        <v>38526.125</v>
      </c>
      <c r="I185" s="95">
        <f t="shared" si="9"/>
        <v>0.33227470932962094</v>
      </c>
    </row>
    <row r="186" spans="1:9" ht="14.45" customHeight="1" x14ac:dyDescent="0.2">
      <c r="A186" s="184">
        <v>41486</v>
      </c>
      <c r="B186" s="50">
        <v>13744.5</v>
      </c>
      <c r="C186" s="50">
        <v>3285</v>
      </c>
      <c r="D186" s="50">
        <v>0</v>
      </c>
      <c r="E186" s="50">
        <v>4910</v>
      </c>
      <c r="F186" s="132">
        <v>0</v>
      </c>
      <c r="G186" s="93">
        <f t="shared" si="10"/>
        <v>21939.5</v>
      </c>
      <c r="H186" s="98">
        <v>28536.22</v>
      </c>
      <c r="I186" s="95">
        <f t="shared" si="9"/>
        <v>0.1276603887962576</v>
      </c>
    </row>
    <row r="187" spans="1:9" ht="14.45" customHeight="1" x14ac:dyDescent="0.2">
      <c r="A187" s="184">
        <v>41517</v>
      </c>
      <c r="B187" s="50">
        <v>12415.25</v>
      </c>
      <c r="C187" s="50">
        <v>4000</v>
      </c>
      <c r="D187" s="50">
        <v>0</v>
      </c>
      <c r="E187" s="50">
        <v>3360</v>
      </c>
      <c r="F187" s="132">
        <v>0</v>
      </c>
      <c r="G187" s="93">
        <f t="shared" si="10"/>
        <v>19775.25</v>
      </c>
      <c r="H187" s="98">
        <v>28382.15</v>
      </c>
      <c r="I187" s="95">
        <f t="shared" si="9"/>
        <v>0.4619548529342703</v>
      </c>
    </row>
    <row r="188" spans="1:9" ht="14.45" customHeight="1" x14ac:dyDescent="0.2">
      <c r="A188" s="184">
        <v>41547</v>
      </c>
      <c r="B188" s="50">
        <v>14133.5</v>
      </c>
      <c r="C188" s="50">
        <v>2500</v>
      </c>
      <c r="D188" s="50">
        <v>0</v>
      </c>
      <c r="E188" s="50">
        <v>2320</v>
      </c>
      <c r="F188" s="132">
        <v>0</v>
      </c>
      <c r="G188" s="93">
        <f t="shared" si="10"/>
        <v>18953.5</v>
      </c>
      <c r="H188" s="98">
        <v>26909.705000000002</v>
      </c>
      <c r="I188" s="95">
        <f t="shared" si="9"/>
        <v>0.33646745016765522</v>
      </c>
    </row>
    <row r="189" spans="1:9" ht="14.45" customHeight="1" x14ac:dyDescent="0.2">
      <c r="A189" s="184">
        <v>41578</v>
      </c>
      <c r="B189" s="50">
        <v>10780</v>
      </c>
      <c r="C189" s="50">
        <v>2500</v>
      </c>
      <c r="D189" s="50">
        <v>0</v>
      </c>
      <c r="E189" s="50">
        <v>1450</v>
      </c>
      <c r="F189" s="132">
        <v>0</v>
      </c>
      <c r="G189" s="93">
        <f t="shared" si="10"/>
        <v>14730</v>
      </c>
      <c r="H189" s="98">
        <v>21614.04</v>
      </c>
      <c r="I189" s="95">
        <f t="shared" si="9"/>
        <v>0.30372551185980967</v>
      </c>
    </row>
    <row r="190" spans="1:9" ht="14.45" customHeight="1" x14ac:dyDescent="0.2">
      <c r="A190" s="184">
        <v>41608</v>
      </c>
      <c r="B190" s="50">
        <v>9809.15</v>
      </c>
      <c r="C190" s="50">
        <v>0</v>
      </c>
      <c r="D190" s="50">
        <v>0</v>
      </c>
      <c r="E190" s="50">
        <v>5275</v>
      </c>
      <c r="F190" s="132">
        <v>0</v>
      </c>
      <c r="G190" s="93">
        <f t="shared" si="10"/>
        <v>15084.15</v>
      </c>
      <c r="H190" s="98">
        <v>21431.834999999999</v>
      </c>
      <c r="I190" s="95">
        <f t="shared" si="9"/>
        <v>0.38493529125077725</v>
      </c>
    </row>
    <row r="191" spans="1:9" ht="14.45" customHeight="1" x14ac:dyDescent="0.2">
      <c r="A191" s="184">
        <v>41639</v>
      </c>
      <c r="B191" s="50">
        <v>6274</v>
      </c>
      <c r="C191" s="50">
        <v>5250</v>
      </c>
      <c r="D191" s="50">
        <v>0</v>
      </c>
      <c r="E191" s="50">
        <v>7875</v>
      </c>
      <c r="F191" s="132">
        <v>0</v>
      </c>
      <c r="G191" s="93">
        <f t="shared" si="10"/>
        <v>19399</v>
      </c>
      <c r="H191" s="98">
        <v>26799.705000000002</v>
      </c>
      <c r="I191" s="95">
        <f>G206/H206</f>
        <v>0.32852663671773868</v>
      </c>
    </row>
    <row r="192" spans="1:9" ht="14.45" customHeight="1" x14ac:dyDescent="0.2">
      <c r="A192" s="195" t="s">
        <v>136</v>
      </c>
      <c r="B192" s="46">
        <f>SUM(B180:B191)</f>
        <v>127970</v>
      </c>
      <c r="C192" s="46">
        <f>SUM(C180:C191)</f>
        <v>27085</v>
      </c>
      <c r="D192" s="46">
        <f>SUM(D180:D191)</f>
        <v>0</v>
      </c>
      <c r="E192" s="46">
        <f>SUM(E180:E191)</f>
        <v>46240</v>
      </c>
      <c r="F192" s="147">
        <f>SUM(F180:F191)</f>
        <v>0</v>
      </c>
      <c r="G192" s="46">
        <f>SUM(B192:F192)</f>
        <v>201295</v>
      </c>
      <c r="H192" s="46">
        <f>SUM(H180:H191)</f>
        <v>341243.27</v>
      </c>
      <c r="I192" s="95"/>
    </row>
    <row r="193" spans="1:9" ht="14.45" customHeight="1" x14ac:dyDescent="0.2">
      <c r="A193" s="401"/>
      <c r="B193" s="50"/>
      <c r="C193" s="50"/>
      <c r="D193" s="50"/>
      <c r="E193" s="50"/>
      <c r="F193" s="132"/>
      <c r="G193" s="93"/>
      <c r="H193" s="98"/>
      <c r="I193" s="95">
        <f>G208/H208</f>
        <v>0.50400841288701326</v>
      </c>
    </row>
    <row r="194" spans="1:9" ht="14.45" customHeight="1" x14ac:dyDescent="0.2">
      <c r="A194" s="184">
        <v>40909</v>
      </c>
      <c r="B194" s="50">
        <v>3400</v>
      </c>
      <c r="C194" s="50">
        <v>3615</v>
      </c>
      <c r="D194" s="50">
        <v>225</v>
      </c>
      <c r="E194" s="50">
        <v>0</v>
      </c>
      <c r="F194" s="132">
        <v>0</v>
      </c>
      <c r="G194" s="93">
        <f t="shared" ref="G194:G200" si="11">SUM(B194:F194)</f>
        <v>7240</v>
      </c>
      <c r="H194" s="98">
        <v>19842.7</v>
      </c>
      <c r="I194" s="95">
        <f t="shared" ref="I194:I200" si="12">G209/H209</f>
        <v>0.54730673269488073</v>
      </c>
    </row>
    <row r="195" spans="1:9" ht="14.45" customHeight="1" x14ac:dyDescent="0.2">
      <c r="A195" s="184">
        <v>40940</v>
      </c>
      <c r="B195" s="50">
        <v>12611.5</v>
      </c>
      <c r="C195" s="50">
        <v>5550</v>
      </c>
      <c r="D195" s="50">
        <v>100</v>
      </c>
      <c r="E195" s="50">
        <v>100</v>
      </c>
      <c r="F195" s="132">
        <v>0</v>
      </c>
      <c r="G195" s="93">
        <f t="shared" si="11"/>
        <v>18361.5</v>
      </c>
      <c r="H195" s="98">
        <v>45468.22</v>
      </c>
      <c r="I195" s="95">
        <f t="shared" si="12"/>
        <v>0.40814321173018686</v>
      </c>
    </row>
    <row r="196" spans="1:9" ht="14.45" customHeight="1" x14ac:dyDescent="0.2">
      <c r="A196" s="184">
        <v>40969</v>
      </c>
      <c r="B196" s="50">
        <v>5420.5</v>
      </c>
      <c r="C196" s="50">
        <v>2875</v>
      </c>
      <c r="D196" s="50">
        <v>0</v>
      </c>
      <c r="E196" s="50">
        <v>50</v>
      </c>
      <c r="F196" s="132">
        <v>0</v>
      </c>
      <c r="G196" s="93">
        <f t="shared" si="11"/>
        <v>8345.5</v>
      </c>
      <c r="H196" s="98">
        <v>34019.300000000003</v>
      </c>
      <c r="I196" s="95">
        <f t="shared" si="12"/>
        <v>0.18508436564955985</v>
      </c>
    </row>
    <row r="197" spans="1:9" ht="14.45" customHeight="1" x14ac:dyDescent="0.2">
      <c r="A197" s="184">
        <v>41000</v>
      </c>
      <c r="B197" s="50">
        <v>11110</v>
      </c>
      <c r="C197" s="50">
        <v>860</v>
      </c>
      <c r="D197" s="50">
        <v>0</v>
      </c>
      <c r="E197" s="50">
        <v>1400</v>
      </c>
      <c r="F197" s="132">
        <v>0</v>
      </c>
      <c r="G197" s="93">
        <f t="shared" si="11"/>
        <v>13370</v>
      </c>
      <c r="H197" s="98">
        <v>34628.980000000003</v>
      </c>
      <c r="I197" s="95">
        <f t="shared" si="12"/>
        <v>0.21459040705163165</v>
      </c>
    </row>
    <row r="198" spans="1:9" ht="14.45" customHeight="1" x14ac:dyDescent="0.2">
      <c r="A198" s="184">
        <v>41030</v>
      </c>
      <c r="B198" s="50">
        <v>9948</v>
      </c>
      <c r="C198" s="50">
        <v>7025.3249999999998</v>
      </c>
      <c r="D198" s="50">
        <v>100</v>
      </c>
      <c r="E198" s="50">
        <v>750</v>
      </c>
      <c r="F198" s="132">
        <v>0</v>
      </c>
      <c r="G198" s="93">
        <f t="shared" si="11"/>
        <v>17823.325000000001</v>
      </c>
      <c r="H198" s="98">
        <v>47196.764999999999</v>
      </c>
      <c r="I198" s="95">
        <f t="shared" si="12"/>
        <v>0.29484021260709137</v>
      </c>
    </row>
    <row r="199" spans="1:9" ht="14.45" customHeight="1" x14ac:dyDescent="0.2">
      <c r="A199" s="184">
        <v>41061</v>
      </c>
      <c r="B199" s="50">
        <v>6207</v>
      </c>
      <c r="C199" s="50">
        <v>3660</v>
      </c>
      <c r="D199" s="50">
        <v>0</v>
      </c>
      <c r="E199" s="50">
        <v>1225</v>
      </c>
      <c r="F199" s="132">
        <v>0</v>
      </c>
      <c r="G199" s="93">
        <f t="shared" si="11"/>
        <v>11092</v>
      </c>
      <c r="H199" s="98">
        <v>42364.035000000003</v>
      </c>
      <c r="I199" s="95">
        <f t="shared" si="12"/>
        <v>0.52496104366570229</v>
      </c>
    </row>
    <row r="200" spans="1:9" ht="14.45" customHeight="1" x14ac:dyDescent="0.2">
      <c r="A200" s="184">
        <v>41091</v>
      </c>
      <c r="B200" s="50">
        <v>6076.27</v>
      </c>
      <c r="C200" s="50">
        <v>0</v>
      </c>
      <c r="D200" s="50">
        <v>0</v>
      </c>
      <c r="E200" s="50">
        <v>4540</v>
      </c>
      <c r="F200" s="132">
        <v>0</v>
      </c>
      <c r="G200" s="93">
        <f t="shared" si="11"/>
        <v>10616.27</v>
      </c>
      <c r="H200" s="98">
        <v>31950.28</v>
      </c>
      <c r="I200" s="95">
        <f t="shared" si="12"/>
        <v>0.66166392037431221</v>
      </c>
    </row>
    <row r="201" spans="1:9" ht="14.45" customHeight="1" x14ac:dyDescent="0.2">
      <c r="A201" s="184">
        <v>41122</v>
      </c>
      <c r="B201" s="50">
        <v>920</v>
      </c>
      <c r="C201" s="50">
        <v>200</v>
      </c>
      <c r="D201" s="50">
        <v>0</v>
      </c>
      <c r="E201" s="50">
        <v>4050</v>
      </c>
      <c r="F201" s="132">
        <v>0</v>
      </c>
      <c r="G201" s="93">
        <f>SUM(B201:F201)</f>
        <v>5170</v>
      </c>
      <c r="H201" s="98">
        <v>40498.074999999997</v>
      </c>
      <c r="I201" s="95">
        <f>G216/H216</f>
        <v>0.48990493793072359</v>
      </c>
    </row>
    <row r="202" spans="1:9" ht="14.45" customHeight="1" x14ac:dyDescent="0.2">
      <c r="A202" s="184">
        <v>41153</v>
      </c>
      <c r="B202" s="50">
        <v>6059</v>
      </c>
      <c r="C202" s="50">
        <v>0</v>
      </c>
      <c r="D202" s="50">
        <v>0</v>
      </c>
      <c r="E202" s="50">
        <v>5450</v>
      </c>
      <c r="F202" s="132">
        <v>0</v>
      </c>
      <c r="G202" s="93">
        <f>SUM(B202:F202)</f>
        <v>11509</v>
      </c>
      <c r="H202" s="98">
        <v>24913.69</v>
      </c>
      <c r="I202" s="95">
        <f>G217/H217</f>
        <v>0.46986195661493613</v>
      </c>
    </row>
    <row r="203" spans="1:9" ht="14.45" customHeight="1" x14ac:dyDescent="0.2">
      <c r="A203" s="184">
        <v>41183</v>
      </c>
      <c r="B203" s="50">
        <v>5998</v>
      </c>
      <c r="C203" s="50">
        <v>0</v>
      </c>
      <c r="D203" s="50">
        <v>0</v>
      </c>
      <c r="E203" s="50">
        <v>5925</v>
      </c>
      <c r="F203" s="132">
        <v>0</v>
      </c>
      <c r="G203" s="93">
        <f>SUM(B203:F203)</f>
        <v>11923</v>
      </c>
      <c r="H203" s="98">
        <v>35435.82</v>
      </c>
      <c r="I203" s="95">
        <f>G218/H218</f>
        <v>0.59062835174097794</v>
      </c>
    </row>
    <row r="204" spans="1:9" ht="14.45" customHeight="1" x14ac:dyDescent="0.2">
      <c r="A204" s="184">
        <v>41214</v>
      </c>
      <c r="B204" s="50">
        <v>2010</v>
      </c>
      <c r="C204" s="50">
        <v>1000</v>
      </c>
      <c r="D204" s="50">
        <v>0</v>
      </c>
      <c r="E204" s="50">
        <v>4000</v>
      </c>
      <c r="F204" s="132">
        <v>0</v>
      </c>
      <c r="G204" s="93">
        <f>SUM(B204:F204)</f>
        <v>7010</v>
      </c>
      <c r="H204" s="98">
        <v>23080.05</v>
      </c>
      <c r="I204" s="95">
        <f>G219/H219</f>
        <v>0.56809875047960001</v>
      </c>
    </row>
    <row r="205" spans="1:9" ht="14.45" customHeight="1" x14ac:dyDescent="0.2">
      <c r="A205" s="184">
        <v>41244</v>
      </c>
      <c r="B205" s="50">
        <v>10238.200000000001</v>
      </c>
      <c r="C205" s="50">
        <v>0</v>
      </c>
      <c r="D205" s="50">
        <v>0</v>
      </c>
      <c r="E205" s="50">
        <v>4650</v>
      </c>
      <c r="F205" s="132">
        <v>0</v>
      </c>
      <c r="G205" s="93">
        <f>SUM(B205:F205)</f>
        <v>14888.2</v>
      </c>
      <c r="H205" s="98">
        <v>38677.15</v>
      </c>
      <c r="I205" s="95">
        <f>G220/H220</f>
        <v>0.47059089922027947</v>
      </c>
    </row>
    <row r="206" spans="1:9" ht="14.45" customHeight="1" x14ac:dyDescent="0.2">
      <c r="A206" s="195" t="s">
        <v>148</v>
      </c>
      <c r="B206" s="46">
        <f t="shared" ref="B206:H206" si="13">SUM(B194:B205)</f>
        <v>79998.47</v>
      </c>
      <c r="C206" s="46">
        <f t="shared" si="13"/>
        <v>24785.325000000001</v>
      </c>
      <c r="D206" s="46">
        <f t="shared" si="13"/>
        <v>425</v>
      </c>
      <c r="E206" s="46">
        <f t="shared" si="13"/>
        <v>32140</v>
      </c>
      <c r="F206" s="147">
        <f t="shared" si="13"/>
        <v>0</v>
      </c>
      <c r="G206" s="46">
        <f t="shared" si="13"/>
        <v>137348.79500000001</v>
      </c>
      <c r="H206" s="46">
        <f t="shared" si="13"/>
        <v>418075.06500000006</v>
      </c>
      <c r="I206" s="95"/>
    </row>
    <row r="207" spans="1:9" ht="14.45" customHeight="1" x14ac:dyDescent="0.2">
      <c r="A207" s="401"/>
      <c r="B207" s="50"/>
      <c r="C207" s="50"/>
      <c r="D207" s="50"/>
      <c r="E207" s="50"/>
      <c r="F207" s="132"/>
      <c r="G207" s="93"/>
      <c r="H207" s="98"/>
      <c r="I207" s="95">
        <f t="shared" ref="I207:I218" si="14">G222/H222</f>
        <v>0.15448343134187256</v>
      </c>
    </row>
    <row r="208" spans="1:9" ht="14.45" customHeight="1" x14ac:dyDescent="0.2">
      <c r="A208" s="184">
        <v>40544</v>
      </c>
      <c r="B208" s="50">
        <v>2531</v>
      </c>
      <c r="C208" s="50">
        <v>2920</v>
      </c>
      <c r="D208" s="50">
        <v>0</v>
      </c>
      <c r="E208" s="50">
        <v>3775</v>
      </c>
      <c r="F208" s="132">
        <v>0</v>
      </c>
      <c r="G208" s="93">
        <f t="shared" ref="G208:G219" si="15">SUM(B208:F208)</f>
        <v>9226</v>
      </c>
      <c r="H208" s="98">
        <v>18305.25</v>
      </c>
      <c r="I208" s="95">
        <f t="shared" si="14"/>
        <v>0.17650413458796693</v>
      </c>
    </row>
    <row r="209" spans="1:9" ht="14.45" customHeight="1" x14ac:dyDescent="0.2">
      <c r="A209" s="184">
        <v>40575</v>
      </c>
      <c r="B209" s="50">
        <v>8506</v>
      </c>
      <c r="C209" s="50">
        <v>8370</v>
      </c>
      <c r="D209" s="50">
        <v>0</v>
      </c>
      <c r="E209" s="50">
        <v>900</v>
      </c>
      <c r="F209" s="132">
        <v>0</v>
      </c>
      <c r="G209" s="93">
        <f t="shared" si="15"/>
        <v>17776</v>
      </c>
      <c r="H209" s="98">
        <v>32479.044999999998</v>
      </c>
      <c r="I209" s="95">
        <f t="shared" si="14"/>
        <v>0.176168692203483</v>
      </c>
    </row>
    <row r="210" spans="1:9" ht="14.45" customHeight="1" x14ac:dyDescent="0.2">
      <c r="A210" s="184">
        <v>40603</v>
      </c>
      <c r="B210" s="50">
        <v>4224</v>
      </c>
      <c r="C210" s="50">
        <v>6025</v>
      </c>
      <c r="D210" s="50">
        <v>0</v>
      </c>
      <c r="E210" s="50">
        <v>135</v>
      </c>
      <c r="F210" s="132">
        <v>0</v>
      </c>
      <c r="G210" s="93">
        <f t="shared" si="15"/>
        <v>10384</v>
      </c>
      <c r="H210" s="98">
        <v>25442.05</v>
      </c>
      <c r="I210" s="95">
        <f t="shared" si="14"/>
        <v>0.30548335472158911</v>
      </c>
    </row>
    <row r="211" spans="1:9" ht="14.45" customHeight="1" x14ac:dyDescent="0.2">
      <c r="A211" s="184">
        <v>40634</v>
      </c>
      <c r="B211" s="50">
        <v>770</v>
      </c>
      <c r="C211" s="50">
        <v>4700</v>
      </c>
      <c r="D211" s="50">
        <v>0</v>
      </c>
      <c r="E211" s="50">
        <v>0</v>
      </c>
      <c r="F211" s="132">
        <v>0</v>
      </c>
      <c r="G211" s="93">
        <f t="shared" si="15"/>
        <v>5470</v>
      </c>
      <c r="H211" s="98">
        <v>29554.09</v>
      </c>
      <c r="I211" s="95">
        <f t="shared" si="14"/>
        <v>0.56629738550494968</v>
      </c>
    </row>
    <row r="212" spans="1:9" ht="14.45" customHeight="1" x14ac:dyDescent="0.2">
      <c r="A212" s="184">
        <v>40664</v>
      </c>
      <c r="B212" s="50">
        <v>3573.5</v>
      </c>
      <c r="C212" s="50">
        <v>25</v>
      </c>
      <c r="D212" s="50">
        <v>100</v>
      </c>
      <c r="E212" s="50">
        <v>0</v>
      </c>
      <c r="F212" s="132">
        <v>0</v>
      </c>
      <c r="G212" s="93">
        <f t="shared" si="15"/>
        <v>3698.5</v>
      </c>
      <c r="H212" s="98">
        <v>17235.16</v>
      </c>
      <c r="I212" s="95">
        <f t="shared" si="14"/>
        <v>0.44249886259503618</v>
      </c>
    </row>
    <row r="213" spans="1:9" ht="14.45" customHeight="1" x14ac:dyDescent="0.2">
      <c r="A213" s="184">
        <v>40695</v>
      </c>
      <c r="B213" s="50">
        <v>9995</v>
      </c>
      <c r="C213" s="50">
        <v>3700</v>
      </c>
      <c r="D213" s="50">
        <v>0</v>
      </c>
      <c r="E213" s="50">
        <v>400</v>
      </c>
      <c r="F213" s="132">
        <v>0</v>
      </c>
      <c r="G213" s="93">
        <f t="shared" si="15"/>
        <v>14095</v>
      </c>
      <c r="H213" s="98">
        <v>47805.555</v>
      </c>
      <c r="I213" s="95">
        <f t="shared" si="14"/>
        <v>0.33955610819322685</v>
      </c>
    </row>
    <row r="214" spans="1:9" ht="14.45" customHeight="1" x14ac:dyDescent="0.2">
      <c r="A214" s="184">
        <v>40725</v>
      </c>
      <c r="B214" s="50">
        <v>16750</v>
      </c>
      <c r="C214" s="50">
        <v>9395</v>
      </c>
      <c r="D214" s="50">
        <v>0</v>
      </c>
      <c r="E214" s="50">
        <v>3055</v>
      </c>
      <c r="F214" s="132">
        <v>0</v>
      </c>
      <c r="G214" s="93">
        <f t="shared" si="15"/>
        <v>29200</v>
      </c>
      <c r="H214" s="98">
        <v>55623.175000000003</v>
      </c>
      <c r="I214" s="95">
        <f t="shared" si="14"/>
        <v>0.16314090686560875</v>
      </c>
    </row>
    <row r="215" spans="1:9" ht="14.45" customHeight="1" x14ac:dyDescent="0.2">
      <c r="A215" s="184">
        <v>40756</v>
      </c>
      <c r="B215" s="50">
        <v>21730</v>
      </c>
      <c r="C215" s="50">
        <v>9525</v>
      </c>
      <c r="D215" s="50">
        <v>0</v>
      </c>
      <c r="E215" s="50">
        <v>1650</v>
      </c>
      <c r="F215" s="132">
        <v>0</v>
      </c>
      <c r="G215" s="93">
        <f t="shared" si="15"/>
        <v>32905</v>
      </c>
      <c r="H215" s="98">
        <v>49730.684999999998</v>
      </c>
      <c r="I215" s="95">
        <f t="shared" si="14"/>
        <v>0.44602034626033499</v>
      </c>
    </row>
    <row r="216" spans="1:9" ht="14.45" customHeight="1" x14ac:dyDescent="0.2">
      <c r="A216" s="184">
        <v>40787</v>
      </c>
      <c r="B216" s="50">
        <v>10940</v>
      </c>
      <c r="C216" s="50">
        <v>9295</v>
      </c>
      <c r="D216" s="50">
        <v>0</v>
      </c>
      <c r="E216" s="50">
        <v>1500</v>
      </c>
      <c r="F216" s="132">
        <v>0</v>
      </c>
      <c r="G216" s="93">
        <f t="shared" si="15"/>
        <v>21735</v>
      </c>
      <c r="H216" s="98">
        <v>44365.75</v>
      </c>
      <c r="I216" s="95">
        <f t="shared" si="14"/>
        <v>0.44825847298293892</v>
      </c>
    </row>
    <row r="217" spans="1:9" ht="14.45" customHeight="1" x14ac:dyDescent="0.2">
      <c r="A217" s="184">
        <v>40817</v>
      </c>
      <c r="B217" s="50">
        <v>7071</v>
      </c>
      <c r="C217" s="50">
        <v>7625</v>
      </c>
      <c r="D217" s="50">
        <v>0</v>
      </c>
      <c r="E217" s="50">
        <v>100</v>
      </c>
      <c r="F217" s="132">
        <v>0</v>
      </c>
      <c r="G217" s="93">
        <f t="shared" si="15"/>
        <v>14796</v>
      </c>
      <c r="H217" s="98">
        <v>31490.1</v>
      </c>
      <c r="I217" s="95">
        <f t="shared" si="14"/>
        <v>0.47846305231857583</v>
      </c>
    </row>
    <row r="218" spans="1:9" ht="14.45" customHeight="1" x14ac:dyDescent="0.2">
      <c r="A218" s="184">
        <v>40848</v>
      </c>
      <c r="B218" s="50">
        <v>14110</v>
      </c>
      <c r="C218" s="50">
        <v>7570</v>
      </c>
      <c r="D218" s="50">
        <v>0</v>
      </c>
      <c r="E218" s="50">
        <v>0</v>
      </c>
      <c r="F218" s="132">
        <v>0</v>
      </c>
      <c r="G218" s="93">
        <f t="shared" si="15"/>
        <v>21680</v>
      </c>
      <c r="H218" s="98">
        <v>36706.67</v>
      </c>
      <c r="I218" s="95">
        <f t="shared" si="14"/>
        <v>0.47388184508971115</v>
      </c>
    </row>
    <row r="219" spans="1:9" ht="14.45" customHeight="1" x14ac:dyDescent="0.2">
      <c r="A219" s="184">
        <v>40878</v>
      </c>
      <c r="B219" s="50">
        <v>6422.5</v>
      </c>
      <c r="C219" s="50">
        <v>5060</v>
      </c>
      <c r="D219" s="50">
        <v>0</v>
      </c>
      <c r="E219" s="50">
        <v>0</v>
      </c>
      <c r="F219" s="132">
        <v>0</v>
      </c>
      <c r="G219" s="93">
        <f t="shared" si="15"/>
        <v>11482.5</v>
      </c>
      <c r="H219" s="98">
        <v>20212.154999999999</v>
      </c>
      <c r="I219" s="95">
        <f>G234/H234</f>
        <v>0.34732172921464588</v>
      </c>
    </row>
    <row r="220" spans="1:9" x14ac:dyDescent="0.2">
      <c r="A220" s="195" t="s">
        <v>137</v>
      </c>
      <c r="B220" s="46">
        <f t="shared" ref="B220:H220" si="16">SUM(B208:B219)</f>
        <v>106623</v>
      </c>
      <c r="C220" s="46">
        <f t="shared" si="16"/>
        <v>74210</v>
      </c>
      <c r="D220" s="46">
        <f t="shared" si="16"/>
        <v>100</v>
      </c>
      <c r="E220" s="46">
        <f t="shared" si="16"/>
        <v>11515</v>
      </c>
      <c r="F220" s="147">
        <f t="shared" si="16"/>
        <v>0</v>
      </c>
      <c r="G220" s="46">
        <f t="shared" si="16"/>
        <v>192448</v>
      </c>
      <c r="H220" s="46">
        <f t="shared" si="16"/>
        <v>408949.68499999994</v>
      </c>
    </row>
    <row r="221" spans="1:9" x14ac:dyDescent="0.2">
      <c r="A221" s="401"/>
      <c r="B221" s="50"/>
      <c r="C221" s="50"/>
      <c r="D221" s="50"/>
      <c r="E221" s="50"/>
      <c r="F221" s="132"/>
      <c r="G221" s="93"/>
      <c r="H221" s="98"/>
    </row>
    <row r="222" spans="1:9" x14ac:dyDescent="0.2">
      <c r="A222" s="184">
        <v>40188</v>
      </c>
      <c r="B222" s="50">
        <v>321.7</v>
      </c>
      <c r="C222" s="50">
        <v>5615</v>
      </c>
      <c r="D222" s="50">
        <v>500</v>
      </c>
      <c r="E222" s="50">
        <v>500</v>
      </c>
      <c r="F222" s="132">
        <v>0</v>
      </c>
      <c r="G222" s="93">
        <f t="shared" ref="G222:G233" si="17">SUM(B222:F222)</f>
        <v>6936.7</v>
      </c>
      <c r="H222" s="98">
        <v>44902.55</v>
      </c>
    </row>
    <row r="223" spans="1:9" x14ac:dyDescent="0.2">
      <c r="A223" s="184">
        <v>40219</v>
      </c>
      <c r="B223" s="50">
        <v>375</v>
      </c>
      <c r="C223" s="50">
        <v>7250</v>
      </c>
      <c r="D223" s="50">
        <v>660</v>
      </c>
      <c r="E223" s="50">
        <v>1000</v>
      </c>
      <c r="F223" s="132">
        <v>0</v>
      </c>
      <c r="G223" s="93">
        <f t="shared" si="17"/>
        <v>9285</v>
      </c>
      <c r="H223" s="98">
        <v>52605</v>
      </c>
    </row>
    <row r="224" spans="1:9" x14ac:dyDescent="0.2">
      <c r="A224" s="184">
        <v>40247</v>
      </c>
      <c r="B224" s="50">
        <v>222.8</v>
      </c>
      <c r="C224" s="50">
        <v>8750</v>
      </c>
      <c r="D224" s="50">
        <v>0</v>
      </c>
      <c r="E224" s="50">
        <v>0</v>
      </c>
      <c r="F224" s="132">
        <v>0</v>
      </c>
      <c r="G224" s="93">
        <f t="shared" si="17"/>
        <v>8972.7999999999993</v>
      </c>
      <c r="H224" s="98">
        <v>50933</v>
      </c>
    </row>
    <row r="225" spans="1:8" x14ac:dyDescent="0.2">
      <c r="A225" s="184">
        <v>40278</v>
      </c>
      <c r="B225" s="50">
        <v>5980</v>
      </c>
      <c r="C225" s="50">
        <v>4550</v>
      </c>
      <c r="D225" s="50">
        <v>111</v>
      </c>
      <c r="E225" s="50">
        <v>4100</v>
      </c>
      <c r="F225" s="132">
        <v>0</v>
      </c>
      <c r="G225" s="93">
        <f t="shared" si="17"/>
        <v>14741</v>
      </c>
      <c r="H225" s="98">
        <v>48254.675000000003</v>
      </c>
    </row>
    <row r="226" spans="1:8" x14ac:dyDescent="0.2">
      <c r="A226" s="184">
        <v>40308</v>
      </c>
      <c r="B226" s="50">
        <v>20075</v>
      </c>
      <c r="C226" s="50">
        <v>8805</v>
      </c>
      <c r="D226" s="50">
        <v>939</v>
      </c>
      <c r="E226" s="50">
        <v>2178</v>
      </c>
      <c r="F226" s="132">
        <v>0</v>
      </c>
      <c r="G226" s="93">
        <f t="shared" si="17"/>
        <v>31997</v>
      </c>
      <c r="H226" s="98">
        <v>56502.114999999998</v>
      </c>
    </row>
    <row r="227" spans="1:8" x14ac:dyDescent="0.2">
      <c r="A227" s="184">
        <v>40339</v>
      </c>
      <c r="B227" s="50">
        <v>8361.5</v>
      </c>
      <c r="C227" s="50">
        <v>6055</v>
      </c>
      <c r="D227" s="50">
        <v>525</v>
      </c>
      <c r="E227" s="50">
        <v>2225</v>
      </c>
      <c r="F227" s="132">
        <v>0</v>
      </c>
      <c r="G227" s="93">
        <f t="shared" si="17"/>
        <v>17166.5</v>
      </c>
      <c r="H227" s="98">
        <v>38794.449999999997</v>
      </c>
    </row>
    <row r="228" spans="1:8" x14ac:dyDescent="0.2">
      <c r="A228" s="184">
        <v>40369</v>
      </c>
      <c r="B228" s="50">
        <v>10835</v>
      </c>
      <c r="C228" s="50">
        <v>2250</v>
      </c>
      <c r="D228" s="50">
        <v>250</v>
      </c>
      <c r="E228" s="50">
        <v>810.5</v>
      </c>
      <c r="F228" s="132">
        <v>0</v>
      </c>
      <c r="G228" s="93">
        <f t="shared" si="17"/>
        <v>14145.5</v>
      </c>
      <c r="H228" s="98">
        <v>41658.800000000003</v>
      </c>
    </row>
    <row r="229" spans="1:8" x14ac:dyDescent="0.2">
      <c r="A229" s="184">
        <v>40400</v>
      </c>
      <c r="B229" s="50">
        <v>1610</v>
      </c>
      <c r="C229" s="50">
        <v>3275</v>
      </c>
      <c r="D229" s="50">
        <v>0</v>
      </c>
      <c r="E229" s="50">
        <v>805</v>
      </c>
      <c r="F229" s="132">
        <v>0</v>
      </c>
      <c r="G229" s="93">
        <f t="shared" si="17"/>
        <v>5690</v>
      </c>
      <c r="H229" s="98">
        <v>34877.824999999997</v>
      </c>
    </row>
    <row r="230" spans="1:8" x14ac:dyDescent="0.2">
      <c r="A230" s="184">
        <v>40431</v>
      </c>
      <c r="B230" s="50">
        <v>4060</v>
      </c>
      <c r="C230" s="50">
        <v>11225</v>
      </c>
      <c r="D230" s="50">
        <v>0</v>
      </c>
      <c r="E230" s="50">
        <v>2250</v>
      </c>
      <c r="F230" s="132">
        <v>0</v>
      </c>
      <c r="G230" s="93">
        <f t="shared" si="17"/>
        <v>17535</v>
      </c>
      <c r="H230" s="98">
        <v>39314.35</v>
      </c>
    </row>
    <row r="231" spans="1:8" x14ac:dyDescent="0.2">
      <c r="A231" s="184">
        <v>40461</v>
      </c>
      <c r="B231" s="50">
        <v>7753</v>
      </c>
      <c r="C231" s="50">
        <v>5375</v>
      </c>
      <c r="D231" s="50">
        <v>0</v>
      </c>
      <c r="E231" s="50">
        <v>2250</v>
      </c>
      <c r="F231" s="132">
        <v>0</v>
      </c>
      <c r="G231" s="93">
        <f t="shared" si="17"/>
        <v>15378</v>
      </c>
      <c r="H231" s="98">
        <v>34306.1</v>
      </c>
    </row>
    <row r="232" spans="1:8" x14ac:dyDescent="0.2">
      <c r="A232" s="184">
        <v>40492</v>
      </c>
      <c r="B232" s="50">
        <v>11720</v>
      </c>
      <c r="C232" s="50">
        <v>12500</v>
      </c>
      <c r="D232" s="50">
        <v>0</v>
      </c>
      <c r="E232" s="50">
        <v>250</v>
      </c>
      <c r="F232" s="132">
        <v>0</v>
      </c>
      <c r="G232" s="93">
        <f t="shared" si="17"/>
        <v>24470</v>
      </c>
      <c r="H232" s="98">
        <v>51142.925000000003</v>
      </c>
    </row>
    <row r="233" spans="1:8" x14ac:dyDescent="0.2">
      <c r="A233" s="184">
        <v>40522</v>
      </c>
      <c r="B233" s="50">
        <v>6772</v>
      </c>
      <c r="C233" s="50">
        <v>11200</v>
      </c>
      <c r="D233" s="50">
        <v>0</v>
      </c>
      <c r="E233" s="50">
        <v>800</v>
      </c>
      <c r="F233" s="132">
        <v>0</v>
      </c>
      <c r="G233" s="93">
        <f t="shared" si="17"/>
        <v>18772</v>
      </c>
      <c r="H233" s="98">
        <v>39613.25</v>
      </c>
    </row>
    <row r="234" spans="1:8" x14ac:dyDescent="0.2">
      <c r="A234" s="195" t="s">
        <v>138</v>
      </c>
      <c r="B234" s="46">
        <f t="shared" ref="B234:H234" si="18">SUM(B222:B233)</f>
        <v>78086</v>
      </c>
      <c r="C234" s="46">
        <f t="shared" si="18"/>
        <v>86850</v>
      </c>
      <c r="D234" s="46">
        <f t="shared" si="18"/>
        <v>2985</v>
      </c>
      <c r="E234" s="46">
        <f t="shared" si="18"/>
        <v>17168.5</v>
      </c>
      <c r="F234" s="147">
        <f t="shared" si="18"/>
        <v>0</v>
      </c>
      <c r="G234" s="46">
        <f t="shared" si="18"/>
        <v>185089.5</v>
      </c>
      <c r="H234" s="46">
        <f t="shared" si="18"/>
        <v>532905.03999999992</v>
      </c>
    </row>
  </sheetData>
  <mergeCells count="3">
    <mergeCell ref="A1:H1"/>
    <mergeCell ref="A2:H2"/>
    <mergeCell ref="A3:H3"/>
  </mergeCells>
  <pageMargins left="0.7" right="0.7" top="0.75" bottom="0.75" header="0.3" footer="0.3"/>
  <pageSetup paperSize="5" orientation="landscape"/>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7"/>
  <sheetViews>
    <sheetView workbookViewId="0">
      <selection activeCell="O15" sqref="O15"/>
    </sheetView>
  </sheetViews>
  <sheetFormatPr defaultRowHeight="12.75" x14ac:dyDescent="0.2"/>
  <cols>
    <col min="1" max="3" width="10.7109375" customWidth="1"/>
    <col min="4" max="4" width="9.7109375" customWidth="1"/>
    <col min="5" max="5" width="11.7109375" customWidth="1"/>
    <col min="6" max="6" width="9.42578125" customWidth="1"/>
    <col min="7" max="8" width="12.140625" customWidth="1"/>
    <col min="9" max="9" width="11" style="86" customWidth="1"/>
    <col min="10" max="10" width="6" customWidth="1"/>
  </cols>
  <sheetData>
    <row r="1" spans="1:10" s="1" customFormat="1" ht="15.95" customHeight="1" x14ac:dyDescent="0.15">
      <c r="A1" s="443" t="s">
        <v>71</v>
      </c>
      <c r="B1" s="443"/>
      <c r="C1" s="443"/>
      <c r="D1" s="443"/>
      <c r="E1" s="443"/>
      <c r="F1" s="443"/>
      <c r="G1" s="443"/>
      <c r="H1" s="443"/>
      <c r="I1" s="443"/>
    </row>
    <row r="2" spans="1:10" s="1" customFormat="1" ht="15.95" customHeight="1" x14ac:dyDescent="0.2">
      <c r="A2" s="451" t="s">
        <v>72</v>
      </c>
      <c r="B2" s="451"/>
      <c r="C2" s="451"/>
      <c r="D2" s="451"/>
      <c r="E2" s="451"/>
      <c r="F2" s="451"/>
      <c r="G2" s="451"/>
      <c r="H2" s="451"/>
      <c r="I2" s="451"/>
    </row>
    <row r="3" spans="1:10" s="1" customFormat="1" ht="15.95" customHeight="1" x14ac:dyDescent="0.2">
      <c r="A3" s="444" t="s">
        <v>1</v>
      </c>
      <c r="B3" s="444"/>
      <c r="C3" s="444"/>
      <c r="D3" s="444"/>
      <c r="E3" s="444"/>
      <c r="F3" s="444"/>
      <c r="G3" s="444"/>
      <c r="H3" s="444"/>
      <c r="I3" s="444"/>
    </row>
    <row r="4" spans="1:10" s="1" customFormat="1" ht="9" customHeight="1" x14ac:dyDescent="0.15">
      <c r="I4" s="83"/>
    </row>
    <row r="5" spans="1:10" s="1" customFormat="1" ht="33.75" x14ac:dyDescent="0.2">
      <c r="A5" s="173" t="s">
        <v>2</v>
      </c>
      <c r="B5" s="219" t="s">
        <v>40</v>
      </c>
      <c r="C5" s="219" t="s">
        <v>45</v>
      </c>
      <c r="D5" s="219" t="s">
        <v>65</v>
      </c>
      <c r="E5" s="219" t="s">
        <v>66</v>
      </c>
      <c r="F5" s="219" t="s">
        <v>67</v>
      </c>
      <c r="G5" s="219" t="s">
        <v>73</v>
      </c>
      <c r="H5" s="219" t="s">
        <v>74</v>
      </c>
      <c r="I5" s="219" t="s">
        <v>75</v>
      </c>
    </row>
    <row r="6" spans="1:10" s="1" customFormat="1" ht="19.350000000000001" customHeight="1" x14ac:dyDescent="0.2">
      <c r="A6" s="322" t="s">
        <v>417</v>
      </c>
      <c r="B6" s="323">
        <v>39119.595000000001</v>
      </c>
      <c r="C6" s="323">
        <v>136701.55499999999</v>
      </c>
      <c r="D6" s="323">
        <v>13703.5</v>
      </c>
      <c r="E6" s="323">
        <v>271623.5</v>
      </c>
      <c r="F6" s="374">
        <v>0</v>
      </c>
      <c r="G6" s="324">
        <v>461148.15</v>
      </c>
      <c r="H6" s="325">
        <v>716005.07499999995</v>
      </c>
      <c r="I6" s="375">
        <v>0.64405709694166602</v>
      </c>
      <c r="J6" s="459"/>
    </row>
    <row r="7" spans="1:10" s="1" customFormat="1" ht="19.350000000000001" customHeight="1" x14ac:dyDescent="0.2">
      <c r="A7" s="322" t="s">
        <v>416</v>
      </c>
      <c r="B7" s="326">
        <v>35974.525000000001</v>
      </c>
      <c r="C7" s="326">
        <v>129259.795</v>
      </c>
      <c r="D7" s="326">
        <v>13505.5</v>
      </c>
      <c r="E7" s="326">
        <v>311266.5</v>
      </c>
      <c r="F7" s="374">
        <v>0</v>
      </c>
      <c r="G7" s="324">
        <v>490006.32</v>
      </c>
      <c r="H7" s="325">
        <v>740380.17</v>
      </c>
      <c r="I7" s="375">
        <v>0.66183069165669295</v>
      </c>
      <c r="J7" s="459"/>
    </row>
    <row r="8" spans="1:10" s="1" customFormat="1" ht="19.350000000000001" customHeight="1" x14ac:dyDescent="0.2">
      <c r="A8" s="322" t="s">
        <v>415</v>
      </c>
      <c r="B8" s="323">
        <v>34577.885000000002</v>
      </c>
      <c r="C8" s="323">
        <v>137326.46</v>
      </c>
      <c r="D8" s="323">
        <v>13290.5</v>
      </c>
      <c r="E8" s="323">
        <v>316025.5</v>
      </c>
      <c r="F8" s="374">
        <v>0</v>
      </c>
      <c r="G8" s="324">
        <v>501220.34499999997</v>
      </c>
      <c r="H8" s="325">
        <v>762987.35499999998</v>
      </c>
      <c r="I8" s="375">
        <v>0.65691828536267205</v>
      </c>
      <c r="J8" s="459"/>
    </row>
    <row r="9" spans="1:10" s="1" customFormat="1" ht="19.350000000000001" customHeight="1" x14ac:dyDescent="0.2">
      <c r="A9" s="322" t="s">
        <v>414</v>
      </c>
      <c r="B9" s="326">
        <v>33583.269999999997</v>
      </c>
      <c r="C9" s="326">
        <v>189286.08499999999</v>
      </c>
      <c r="D9" s="326">
        <v>12885.5</v>
      </c>
      <c r="E9" s="326">
        <v>301936.5</v>
      </c>
      <c r="F9" s="374">
        <v>0</v>
      </c>
      <c r="G9" s="324">
        <v>537691.35499999998</v>
      </c>
      <c r="H9" s="325">
        <v>800139.83499999996</v>
      </c>
      <c r="I9" s="375">
        <v>0.67199673292106499</v>
      </c>
      <c r="J9" s="459"/>
    </row>
    <row r="10" spans="1:10" s="1" customFormat="1" ht="19.350000000000001" customHeight="1" x14ac:dyDescent="0.2">
      <c r="A10" s="322" t="s">
        <v>413</v>
      </c>
      <c r="B10" s="323">
        <v>29281.654999999999</v>
      </c>
      <c r="C10" s="323">
        <v>189616.965</v>
      </c>
      <c r="D10" s="323">
        <v>11962.5</v>
      </c>
      <c r="E10" s="323">
        <v>350144</v>
      </c>
      <c r="F10" s="374">
        <v>0</v>
      </c>
      <c r="G10" s="324">
        <v>581005.12</v>
      </c>
      <c r="H10" s="325">
        <v>849448.34499999997</v>
      </c>
      <c r="I10" s="375">
        <v>0.68397934191042498</v>
      </c>
      <c r="J10" s="459"/>
    </row>
    <row r="11" spans="1:10" s="1" customFormat="1" ht="19.350000000000001" customHeight="1" x14ac:dyDescent="0.2">
      <c r="A11" s="322" t="s">
        <v>412</v>
      </c>
      <c r="B11" s="326">
        <v>27237.904999999999</v>
      </c>
      <c r="C11" s="326">
        <v>174330.965</v>
      </c>
      <c r="D11" s="326">
        <v>11034</v>
      </c>
      <c r="E11" s="326">
        <v>384708</v>
      </c>
      <c r="F11" s="374">
        <v>0</v>
      </c>
      <c r="G11" s="324">
        <v>597310.87</v>
      </c>
      <c r="H11" s="325">
        <v>885129.94</v>
      </c>
      <c r="I11" s="375">
        <v>0.67482845513055401</v>
      </c>
      <c r="J11" s="459"/>
    </row>
    <row r="12" spans="1:10" s="1" customFormat="1" ht="19.350000000000001" customHeight="1" x14ac:dyDescent="0.2">
      <c r="A12" s="322" t="s">
        <v>411</v>
      </c>
      <c r="B12" s="323">
        <v>28345.945</v>
      </c>
      <c r="C12" s="323">
        <v>189107.215</v>
      </c>
      <c r="D12" s="323">
        <v>9804</v>
      </c>
      <c r="E12" s="323">
        <v>380534.5</v>
      </c>
      <c r="F12" s="374">
        <v>0</v>
      </c>
      <c r="G12" s="324">
        <v>607791.66</v>
      </c>
      <c r="H12" s="325">
        <v>902341.93500000006</v>
      </c>
      <c r="I12" s="375">
        <v>0.67357133302244199</v>
      </c>
      <c r="J12" s="459"/>
    </row>
    <row r="13" spans="1:10" s="1" customFormat="1" ht="19.350000000000001" customHeight="1" x14ac:dyDescent="0.2">
      <c r="A13" s="322" t="s">
        <v>410</v>
      </c>
      <c r="B13" s="326">
        <v>32587.965</v>
      </c>
      <c r="C13" s="326">
        <v>189667.47500000001</v>
      </c>
      <c r="D13" s="326">
        <v>9500</v>
      </c>
      <c r="E13" s="326">
        <v>408330.5</v>
      </c>
      <c r="F13" s="374">
        <v>0</v>
      </c>
      <c r="G13" s="324">
        <v>640085.93999999994</v>
      </c>
      <c r="H13" s="325">
        <v>934816.19</v>
      </c>
      <c r="I13" s="375">
        <v>0.68471850064984396</v>
      </c>
      <c r="J13" s="459"/>
    </row>
    <row r="14" spans="1:10" s="1" customFormat="1" ht="19.350000000000001" customHeight="1" x14ac:dyDescent="0.2">
      <c r="A14" s="322" t="s">
        <v>409</v>
      </c>
      <c r="B14" s="323">
        <v>26504.735000000001</v>
      </c>
      <c r="C14" s="323">
        <v>164008.58499999999</v>
      </c>
      <c r="D14" s="323">
        <v>8298</v>
      </c>
      <c r="E14" s="323">
        <v>453296.57500000001</v>
      </c>
      <c r="F14" s="374">
        <v>0</v>
      </c>
      <c r="G14" s="324">
        <v>652107.89500000002</v>
      </c>
      <c r="H14" s="325">
        <v>954550.66500000004</v>
      </c>
      <c r="I14" s="375">
        <v>0.68315692284390195</v>
      </c>
      <c r="J14" s="459"/>
    </row>
    <row r="15" spans="1:10" s="1" customFormat="1" ht="19.350000000000001" customHeight="1" x14ac:dyDescent="0.2">
      <c r="A15" s="322" t="s">
        <v>408</v>
      </c>
      <c r="B15" s="326">
        <v>32284.035</v>
      </c>
      <c r="C15" s="326">
        <v>154483.58499999999</v>
      </c>
      <c r="D15" s="326">
        <v>8108</v>
      </c>
      <c r="E15" s="326">
        <v>418714.47499999998</v>
      </c>
      <c r="F15" s="374">
        <v>0</v>
      </c>
      <c r="G15" s="324">
        <v>613590.09499999997</v>
      </c>
      <c r="H15" s="325">
        <v>910338.02500000002</v>
      </c>
      <c r="I15" s="375">
        <v>0.67402445921118104</v>
      </c>
      <c r="J15" s="459"/>
    </row>
    <row r="16" spans="1:10" s="1" customFormat="1" ht="19.350000000000001" customHeight="1" x14ac:dyDescent="0.2">
      <c r="A16" s="322" t="s">
        <v>407</v>
      </c>
      <c r="B16" s="323">
        <v>41249.345000000001</v>
      </c>
      <c r="C16" s="323">
        <v>115183.535</v>
      </c>
      <c r="D16" s="323">
        <v>7311</v>
      </c>
      <c r="E16" s="323">
        <v>425704.97499999998</v>
      </c>
      <c r="F16" s="374">
        <v>0</v>
      </c>
      <c r="G16" s="324">
        <v>589448.85499999998</v>
      </c>
      <c r="H16" s="325">
        <v>886214.88500000001</v>
      </c>
      <c r="I16" s="375">
        <v>0.66513084464836103</v>
      </c>
      <c r="J16" s="459"/>
    </row>
    <row r="17" spans="1:10" s="1" customFormat="1" ht="19.350000000000001" customHeight="1" x14ac:dyDescent="0.2">
      <c r="A17" s="322" t="s">
        <v>406</v>
      </c>
      <c r="B17" s="326">
        <v>52941.279999999999</v>
      </c>
      <c r="C17" s="326">
        <v>125258.535</v>
      </c>
      <c r="D17" s="326">
        <v>6769</v>
      </c>
      <c r="E17" s="326">
        <v>384956.97499999998</v>
      </c>
      <c r="F17" s="374">
        <v>0</v>
      </c>
      <c r="G17" s="324">
        <v>569925.79</v>
      </c>
      <c r="H17" s="325">
        <v>872314.45</v>
      </c>
      <c r="I17" s="375">
        <v>0.65334901880852703</v>
      </c>
      <c r="J17" s="459"/>
    </row>
    <row r="18" spans="1:10" s="1" customFormat="1" ht="19.350000000000001" customHeight="1" x14ac:dyDescent="0.2">
      <c r="A18" s="322" t="s">
        <v>405</v>
      </c>
      <c r="B18" s="323">
        <v>59295.834999999999</v>
      </c>
      <c r="C18" s="323">
        <v>113956.61</v>
      </c>
      <c r="D18" s="323">
        <v>6307</v>
      </c>
      <c r="E18" s="323">
        <v>372835.47499999998</v>
      </c>
      <c r="F18" s="374">
        <v>0</v>
      </c>
      <c r="G18" s="324">
        <v>552394.92000000004</v>
      </c>
      <c r="H18" s="325">
        <v>863788.82499999995</v>
      </c>
      <c r="I18" s="375">
        <v>0.63950227649680502</v>
      </c>
    </row>
    <row r="19" spans="1:10" s="1" customFormat="1" ht="19.350000000000001" customHeight="1" x14ac:dyDescent="0.2">
      <c r="A19" s="322" t="s">
        <v>404</v>
      </c>
      <c r="B19" s="326">
        <v>66320.175000000003</v>
      </c>
      <c r="C19" s="326">
        <v>127273.86</v>
      </c>
      <c r="D19" s="326">
        <v>5526</v>
      </c>
      <c r="E19" s="326">
        <v>340171.97499999998</v>
      </c>
      <c r="F19" s="374">
        <v>0</v>
      </c>
      <c r="G19" s="324">
        <v>539292.01</v>
      </c>
      <c r="H19" s="325">
        <v>851240.69</v>
      </c>
      <c r="I19" s="375">
        <v>0.63353645606391296</v>
      </c>
    </row>
    <row r="20" spans="1:10" s="1" customFormat="1" ht="19.350000000000001" customHeight="1" x14ac:dyDescent="0.2">
      <c r="A20" s="322" t="s">
        <v>403</v>
      </c>
      <c r="B20" s="323">
        <v>67375.455000000002</v>
      </c>
      <c r="C20" s="323">
        <v>138674.35999999999</v>
      </c>
      <c r="D20" s="323">
        <v>5558.6</v>
      </c>
      <c r="E20" s="323">
        <v>353242.47499999998</v>
      </c>
      <c r="F20" s="374">
        <v>0</v>
      </c>
      <c r="G20" s="324">
        <v>564850.89</v>
      </c>
      <c r="H20" s="325">
        <v>879125.35</v>
      </c>
      <c r="I20" s="375">
        <v>0.64251461978658697</v>
      </c>
    </row>
    <row r="21" spans="1:10" s="1" customFormat="1" ht="19.350000000000001" customHeight="1" x14ac:dyDescent="0.2">
      <c r="A21" s="322" t="s">
        <v>402</v>
      </c>
      <c r="B21" s="326">
        <v>66363.78</v>
      </c>
      <c r="C21" s="326">
        <v>134092.83499999999</v>
      </c>
      <c r="D21" s="326">
        <v>5981.6</v>
      </c>
      <c r="E21" s="326">
        <v>374637.47499999998</v>
      </c>
      <c r="F21" s="374">
        <v>0</v>
      </c>
      <c r="G21" s="324">
        <v>581075.68999999994</v>
      </c>
      <c r="H21" s="325">
        <v>894583.76500000001</v>
      </c>
      <c r="I21" s="375">
        <v>0.64954866467982497</v>
      </c>
    </row>
    <row r="22" spans="1:10" s="1" customFormat="1" ht="19.350000000000001" customHeight="1" x14ac:dyDescent="0.2">
      <c r="A22" s="322" t="s">
        <v>401</v>
      </c>
      <c r="B22" s="323">
        <v>76845.514999999999</v>
      </c>
      <c r="C22" s="323">
        <v>114242.41</v>
      </c>
      <c r="D22" s="323">
        <v>6165.35</v>
      </c>
      <c r="E22" s="323">
        <v>377971.97499999998</v>
      </c>
      <c r="F22" s="374">
        <v>0</v>
      </c>
      <c r="G22" s="324">
        <v>575225.25</v>
      </c>
      <c r="H22" s="325">
        <v>895041.71</v>
      </c>
      <c r="I22" s="375">
        <v>0.64267982550221003</v>
      </c>
    </row>
    <row r="23" spans="1:10" s="1" customFormat="1" ht="19.350000000000001" customHeight="1" x14ac:dyDescent="0.2">
      <c r="A23" s="322" t="s">
        <v>400</v>
      </c>
      <c r="B23" s="326">
        <v>77338.054999999993</v>
      </c>
      <c r="C23" s="326">
        <v>112594.28</v>
      </c>
      <c r="D23" s="326">
        <v>6433.35</v>
      </c>
      <c r="E23" s="326">
        <v>357519.47499999998</v>
      </c>
      <c r="F23" s="374">
        <v>0</v>
      </c>
      <c r="G23" s="324">
        <v>553885.16</v>
      </c>
      <c r="H23" s="325">
        <v>882959.22499999998</v>
      </c>
      <c r="I23" s="375">
        <v>0.62730547948009696</v>
      </c>
    </row>
    <row r="24" spans="1:10" s="1" customFormat="1" ht="19.350000000000001" customHeight="1" x14ac:dyDescent="0.2">
      <c r="A24" s="322" t="s">
        <v>399</v>
      </c>
      <c r="B24" s="323">
        <v>80678.02</v>
      </c>
      <c r="C24" s="323">
        <v>115038.83</v>
      </c>
      <c r="D24" s="323">
        <v>6293.35</v>
      </c>
      <c r="E24" s="323">
        <v>335899.47499999998</v>
      </c>
      <c r="F24" s="374">
        <v>0</v>
      </c>
      <c r="G24" s="324">
        <v>537909.67500000005</v>
      </c>
      <c r="H24" s="325">
        <v>871725.245</v>
      </c>
      <c r="I24" s="375">
        <v>0.61706332136796205</v>
      </c>
    </row>
    <row r="25" spans="1:10" s="1" customFormat="1" ht="19.350000000000001" customHeight="1" x14ac:dyDescent="0.2">
      <c r="A25" s="322" t="s">
        <v>398</v>
      </c>
      <c r="B25" s="326">
        <v>92574.19</v>
      </c>
      <c r="C25" s="326">
        <v>125229.33</v>
      </c>
      <c r="D25" s="326">
        <v>6408.35</v>
      </c>
      <c r="E25" s="326">
        <v>326514.97499999998</v>
      </c>
      <c r="F25" s="374">
        <v>0</v>
      </c>
      <c r="G25" s="324">
        <v>550726.84499999997</v>
      </c>
      <c r="H25" s="325">
        <v>896377.54500000004</v>
      </c>
      <c r="I25" s="375">
        <v>0.61439161218613503</v>
      </c>
    </row>
    <row r="26" spans="1:10" s="1" customFormat="1" ht="19.350000000000001" customHeight="1" x14ac:dyDescent="0.2">
      <c r="A26" s="322" t="s">
        <v>397</v>
      </c>
      <c r="B26" s="323">
        <v>90625.774999999994</v>
      </c>
      <c r="C26" s="323">
        <v>128035.53</v>
      </c>
      <c r="D26" s="323">
        <v>6227.35</v>
      </c>
      <c r="E26" s="323">
        <v>310343.47499999998</v>
      </c>
      <c r="F26" s="374">
        <v>0</v>
      </c>
      <c r="G26" s="324">
        <v>535232.13</v>
      </c>
      <c r="H26" s="325">
        <v>884499.72499999998</v>
      </c>
      <c r="I26" s="375">
        <v>0.60512413387126796</v>
      </c>
    </row>
    <row r="27" spans="1:10" s="1" customFormat="1" ht="19.350000000000001" customHeight="1" x14ac:dyDescent="0.2">
      <c r="A27" s="322" t="s">
        <v>396</v>
      </c>
      <c r="B27" s="326">
        <v>88152.524999999994</v>
      </c>
      <c r="C27" s="326">
        <v>172468.53</v>
      </c>
      <c r="D27" s="326">
        <v>6402.25</v>
      </c>
      <c r="E27" s="326">
        <v>268287.47499999998</v>
      </c>
      <c r="F27" s="374">
        <v>0</v>
      </c>
      <c r="G27" s="324">
        <v>535310.78</v>
      </c>
      <c r="H27" s="325">
        <v>884301.83499999996</v>
      </c>
      <c r="I27" s="375">
        <v>0.60534848941029296</v>
      </c>
    </row>
    <row r="28" spans="1:10" s="1" customFormat="1" ht="19.350000000000001" customHeight="1" x14ac:dyDescent="0.2">
      <c r="A28" s="322" t="s">
        <v>395</v>
      </c>
      <c r="B28" s="323">
        <v>97551.070000000094</v>
      </c>
      <c r="C28" s="323">
        <v>183129.04</v>
      </c>
      <c r="D28" s="323">
        <v>5566.25</v>
      </c>
      <c r="E28" s="323">
        <v>276744</v>
      </c>
      <c r="F28" s="374">
        <v>0</v>
      </c>
      <c r="G28" s="324">
        <v>562990.36</v>
      </c>
      <c r="H28" s="325">
        <v>911773.70499999996</v>
      </c>
      <c r="I28" s="375">
        <v>0.61746720366321595</v>
      </c>
    </row>
    <row r="29" spans="1:10" s="1" customFormat="1" ht="19.350000000000001" customHeight="1" x14ac:dyDescent="0.2">
      <c r="A29" s="322" t="s">
        <v>394</v>
      </c>
      <c r="B29" s="326">
        <v>89669.8100000001</v>
      </c>
      <c r="C29" s="326">
        <v>242446.83499999999</v>
      </c>
      <c r="D29" s="326">
        <v>5627.25</v>
      </c>
      <c r="E29" s="326">
        <v>234723.5</v>
      </c>
      <c r="F29" s="374">
        <v>0</v>
      </c>
      <c r="G29" s="324">
        <v>572467.39500000002</v>
      </c>
      <c r="H29" s="325">
        <v>925399.69</v>
      </c>
      <c r="I29" s="375">
        <v>0.61861636780967599</v>
      </c>
    </row>
    <row r="30" spans="1:10" s="1" customFormat="1" ht="19.350000000000001" customHeight="1" x14ac:dyDescent="0.2">
      <c r="A30" s="322" t="s">
        <v>386</v>
      </c>
      <c r="B30" s="323">
        <v>84613.220000000103</v>
      </c>
      <c r="C30" s="323">
        <v>259091.21</v>
      </c>
      <c r="D30" s="323">
        <v>4934.3900000000003</v>
      </c>
      <c r="E30" s="323">
        <v>219121.5</v>
      </c>
      <c r="F30" s="374">
        <v>0</v>
      </c>
      <c r="G30" s="324">
        <v>567760.31999999995</v>
      </c>
      <c r="H30" s="325">
        <v>912561.57</v>
      </c>
      <c r="I30" s="375">
        <v>0.62216111072921898</v>
      </c>
    </row>
    <row r="31" spans="1:10" s="1" customFormat="1" ht="19.350000000000001" customHeight="1" x14ac:dyDescent="0.2">
      <c r="A31" s="322" t="s">
        <v>385</v>
      </c>
      <c r="B31" s="326">
        <v>97089.555000000095</v>
      </c>
      <c r="C31" s="326">
        <v>250003.16</v>
      </c>
      <c r="D31" s="326">
        <v>4393.3900000000003</v>
      </c>
      <c r="E31" s="326">
        <v>243510.35</v>
      </c>
      <c r="F31" s="374">
        <v>0</v>
      </c>
      <c r="G31" s="324">
        <v>594996.45499999996</v>
      </c>
      <c r="H31" s="325">
        <v>938740.05500000005</v>
      </c>
      <c r="I31" s="375">
        <v>0.63382450959760095</v>
      </c>
    </row>
    <row r="32" spans="1:10" s="1" customFormat="1" ht="19.350000000000001" customHeight="1" x14ac:dyDescent="0.2">
      <c r="A32" s="322" t="s">
        <v>384</v>
      </c>
      <c r="B32" s="323">
        <v>94224.354999999996</v>
      </c>
      <c r="C32" s="323">
        <v>235069.98</v>
      </c>
      <c r="D32" s="323">
        <v>4034.39</v>
      </c>
      <c r="E32" s="323">
        <v>292721.34999999998</v>
      </c>
      <c r="F32" s="374">
        <v>0</v>
      </c>
      <c r="G32" s="324">
        <v>626050.07499999995</v>
      </c>
      <c r="H32" s="325">
        <v>967424.34</v>
      </c>
      <c r="I32" s="375">
        <v>0.64713078750943998</v>
      </c>
    </row>
    <row r="33" spans="1:9" s="1" customFormat="1" ht="19.350000000000001" customHeight="1" x14ac:dyDescent="0.2">
      <c r="A33" s="322" t="s">
        <v>383</v>
      </c>
      <c r="B33" s="326">
        <v>93436.72</v>
      </c>
      <c r="C33" s="326">
        <v>223982.48</v>
      </c>
      <c r="D33" s="326">
        <v>4050.89</v>
      </c>
      <c r="E33" s="326">
        <v>257574.85</v>
      </c>
      <c r="F33" s="374">
        <v>0</v>
      </c>
      <c r="G33" s="324">
        <v>579044.93999999994</v>
      </c>
      <c r="H33" s="325">
        <v>921760.41</v>
      </c>
      <c r="I33" s="375">
        <v>0.62819463031613598</v>
      </c>
    </row>
    <row r="34" spans="1:9" s="1" customFormat="1" ht="19.350000000000001" customHeight="1" x14ac:dyDescent="0.2">
      <c r="A34" s="322" t="s">
        <v>382</v>
      </c>
      <c r="B34" s="323">
        <v>96465.375</v>
      </c>
      <c r="C34" s="323">
        <v>216113.98</v>
      </c>
      <c r="D34" s="323">
        <v>3735.39</v>
      </c>
      <c r="E34" s="323">
        <v>293205.34999999998</v>
      </c>
      <c r="F34" s="374">
        <v>0</v>
      </c>
      <c r="G34" s="324">
        <v>609520.09499999997</v>
      </c>
      <c r="H34" s="325">
        <v>947109.08499999996</v>
      </c>
      <c r="I34" s="375">
        <v>0.64355849252570496</v>
      </c>
    </row>
    <row r="35" spans="1:9" s="1" customFormat="1" ht="19.350000000000001" customHeight="1" x14ac:dyDescent="0.2">
      <c r="A35" s="322" t="s">
        <v>381</v>
      </c>
      <c r="B35" s="326">
        <v>87963.634999999995</v>
      </c>
      <c r="C35" s="326">
        <v>204255.98</v>
      </c>
      <c r="D35" s="326">
        <v>5386.64</v>
      </c>
      <c r="E35" s="326">
        <v>291104.84999999998</v>
      </c>
      <c r="F35" s="374">
        <v>0</v>
      </c>
      <c r="G35" s="324">
        <v>588711.10499999998</v>
      </c>
      <c r="H35" s="325">
        <v>924114.95</v>
      </c>
      <c r="I35" s="375">
        <v>0.63705397797103103</v>
      </c>
    </row>
    <row r="36" spans="1:9" s="1" customFormat="1" ht="19.350000000000001" customHeight="1" x14ac:dyDescent="0.2">
      <c r="A36" s="322" t="s">
        <v>380</v>
      </c>
      <c r="B36" s="323">
        <v>88280.04</v>
      </c>
      <c r="C36" s="323">
        <v>191515.655</v>
      </c>
      <c r="D36" s="323">
        <v>5744.39</v>
      </c>
      <c r="E36" s="323">
        <v>363522.85</v>
      </c>
      <c r="F36" s="374">
        <v>0</v>
      </c>
      <c r="G36" s="324">
        <v>649062.93500000006</v>
      </c>
      <c r="H36" s="325">
        <v>971013.85499999998</v>
      </c>
      <c r="I36" s="375">
        <v>0.66843838700942104</v>
      </c>
    </row>
    <row r="37" spans="1:9" s="1" customFormat="1" ht="19.350000000000001" customHeight="1" x14ac:dyDescent="0.2">
      <c r="A37" s="322" t="s">
        <v>379</v>
      </c>
      <c r="B37" s="326">
        <v>91605.04</v>
      </c>
      <c r="C37" s="326">
        <v>179813.345</v>
      </c>
      <c r="D37" s="326">
        <v>6985.39</v>
      </c>
      <c r="E37" s="326">
        <v>440722.5</v>
      </c>
      <c r="F37" s="374">
        <v>0</v>
      </c>
      <c r="G37" s="324">
        <v>719126.27500000002</v>
      </c>
      <c r="H37" s="325">
        <v>1045089.915</v>
      </c>
      <c r="I37" s="375">
        <v>0.68809990860929904</v>
      </c>
    </row>
    <row r="38" spans="1:9" s="1" customFormat="1" ht="19.350000000000001" customHeight="1" x14ac:dyDescent="0.2">
      <c r="A38" s="322" t="s">
        <v>378</v>
      </c>
      <c r="B38" s="323">
        <v>81915.14</v>
      </c>
      <c r="C38" s="323">
        <v>152094.94500000001</v>
      </c>
      <c r="D38" s="323">
        <v>8466.39</v>
      </c>
      <c r="E38" s="323">
        <v>406838.1</v>
      </c>
      <c r="F38" s="374">
        <v>0</v>
      </c>
      <c r="G38" s="324">
        <v>649314.57499999995</v>
      </c>
      <c r="H38" s="325">
        <v>982471.09499999997</v>
      </c>
      <c r="I38" s="375">
        <v>0.660899418114688</v>
      </c>
    </row>
    <row r="39" spans="1:9" s="1" customFormat="1" ht="19.350000000000001" customHeight="1" x14ac:dyDescent="0.2">
      <c r="A39" s="322" t="s">
        <v>377</v>
      </c>
      <c r="B39" s="326">
        <v>83580.565000000002</v>
      </c>
      <c r="C39" s="326">
        <v>91642.445000000007</v>
      </c>
      <c r="D39" s="326">
        <v>10876.39</v>
      </c>
      <c r="E39" s="326">
        <v>436116.6</v>
      </c>
      <c r="F39" s="374">
        <v>0</v>
      </c>
      <c r="G39" s="324">
        <v>622216</v>
      </c>
      <c r="H39" s="325">
        <v>957390.77500000002</v>
      </c>
      <c r="I39" s="375">
        <v>0.64990807959268304</v>
      </c>
    </row>
    <row r="40" spans="1:9" s="1" customFormat="1" ht="19.350000000000001" customHeight="1" x14ac:dyDescent="0.2">
      <c r="A40" s="322" t="s">
        <v>376</v>
      </c>
      <c r="B40" s="323">
        <v>83663.070000000007</v>
      </c>
      <c r="C40" s="323">
        <v>56059.345000000001</v>
      </c>
      <c r="D40" s="323">
        <v>13219.89</v>
      </c>
      <c r="E40" s="323">
        <v>305521.59999999998</v>
      </c>
      <c r="F40" s="374">
        <v>0</v>
      </c>
      <c r="G40" s="324">
        <v>458463.90500000003</v>
      </c>
      <c r="H40" s="325">
        <v>779150.1</v>
      </c>
      <c r="I40" s="375">
        <v>0.588415383634039</v>
      </c>
    </row>
    <row r="41" spans="1:9" s="1" customFormat="1" ht="19.350000000000001" customHeight="1" x14ac:dyDescent="0.2">
      <c r="A41" s="322" t="s">
        <v>375</v>
      </c>
      <c r="B41" s="326">
        <v>66209.445000000007</v>
      </c>
      <c r="C41" s="326">
        <v>48959.845000000001</v>
      </c>
      <c r="D41" s="326">
        <v>12789.89</v>
      </c>
      <c r="E41" s="326">
        <v>321863.09999999998</v>
      </c>
      <c r="F41" s="374">
        <v>0</v>
      </c>
      <c r="G41" s="324">
        <v>449822.28</v>
      </c>
      <c r="H41" s="325">
        <v>774973.44499999995</v>
      </c>
      <c r="I41" s="375">
        <v>0.58043573351084299</v>
      </c>
    </row>
    <row r="42" spans="1:9" s="1" customFormat="1" ht="19.350000000000001" customHeight="1" x14ac:dyDescent="0.2">
      <c r="A42" s="245" t="s">
        <v>369</v>
      </c>
      <c r="B42" s="246">
        <v>60691.83</v>
      </c>
      <c r="C42" s="246">
        <v>43540.5</v>
      </c>
      <c r="D42" s="246">
        <v>12485.75</v>
      </c>
      <c r="E42" s="246">
        <v>268229</v>
      </c>
      <c r="F42" s="323">
        <v>0</v>
      </c>
      <c r="G42" s="247">
        <v>384947.08</v>
      </c>
      <c r="H42" s="248">
        <v>712177.10499999998</v>
      </c>
      <c r="I42" s="373">
        <v>0.54052156029362897</v>
      </c>
    </row>
    <row r="43" spans="1:9" s="1" customFormat="1" ht="19.350000000000001" customHeight="1" x14ac:dyDescent="0.2">
      <c r="A43" s="245" t="s">
        <v>368</v>
      </c>
      <c r="B43" s="249">
        <v>62092.474999999999</v>
      </c>
      <c r="C43" s="249">
        <v>46597.2</v>
      </c>
      <c r="D43" s="249">
        <v>12420.75</v>
      </c>
      <c r="E43" s="249">
        <v>247617.5</v>
      </c>
      <c r="F43" s="323">
        <v>0</v>
      </c>
      <c r="G43" s="247">
        <v>368727.92499999999</v>
      </c>
      <c r="H43" s="248">
        <v>695184.67</v>
      </c>
      <c r="I43" s="373">
        <v>0.53040284245623504</v>
      </c>
    </row>
    <row r="44" spans="1:9" s="1" customFormat="1" ht="19.350000000000001" customHeight="1" x14ac:dyDescent="0.2">
      <c r="A44" s="245" t="s">
        <v>367</v>
      </c>
      <c r="B44" s="246">
        <v>51402.385000000002</v>
      </c>
      <c r="C44" s="246">
        <v>43237.7</v>
      </c>
      <c r="D44" s="246">
        <v>12256.75</v>
      </c>
      <c r="E44" s="246">
        <v>195327.5</v>
      </c>
      <c r="F44" s="323">
        <v>0</v>
      </c>
      <c r="G44" s="247">
        <v>302224.33500000002</v>
      </c>
      <c r="H44" s="248">
        <v>634072.66</v>
      </c>
      <c r="I44" s="373">
        <v>0.47663990906026399</v>
      </c>
    </row>
    <row r="45" spans="1:9" s="1" customFormat="1" ht="19.350000000000001" customHeight="1" x14ac:dyDescent="0.2">
      <c r="A45" s="245" t="s">
        <v>366</v>
      </c>
      <c r="B45" s="249">
        <v>45048.964999999997</v>
      </c>
      <c r="C45" s="249">
        <v>36691.199999999997</v>
      </c>
      <c r="D45" s="249">
        <v>12056.75</v>
      </c>
      <c r="E45" s="249">
        <v>163333</v>
      </c>
      <c r="F45" s="323">
        <v>0</v>
      </c>
      <c r="G45" s="247">
        <v>257129.91500000001</v>
      </c>
      <c r="H45" s="248">
        <v>580273.55500000005</v>
      </c>
      <c r="I45" s="373">
        <v>0.44311844436887998</v>
      </c>
    </row>
    <row r="46" spans="1:9" s="1" customFormat="1" ht="19.350000000000001" customHeight="1" x14ac:dyDescent="0.2">
      <c r="A46" s="245" t="s">
        <v>365</v>
      </c>
      <c r="B46" s="246">
        <v>40543.199999999997</v>
      </c>
      <c r="C46" s="246">
        <v>34178.199999999997</v>
      </c>
      <c r="D46" s="246">
        <v>11767.75</v>
      </c>
      <c r="E46" s="246">
        <v>117915.2</v>
      </c>
      <c r="F46" s="323">
        <v>0</v>
      </c>
      <c r="G46" s="247">
        <v>204404.35</v>
      </c>
      <c r="H46" s="248">
        <v>517259.875</v>
      </c>
      <c r="I46" s="373">
        <v>0.39516761279811202</v>
      </c>
    </row>
    <row r="47" spans="1:9" s="1" customFormat="1" ht="19.350000000000001" customHeight="1" x14ac:dyDescent="0.2">
      <c r="A47" s="245" t="s">
        <v>364</v>
      </c>
      <c r="B47" s="249">
        <v>38373.589999999997</v>
      </c>
      <c r="C47" s="249">
        <v>30526.7</v>
      </c>
      <c r="D47" s="249">
        <v>10042.75</v>
      </c>
      <c r="E47" s="249">
        <v>113373.2</v>
      </c>
      <c r="F47" s="323">
        <v>0</v>
      </c>
      <c r="G47" s="247">
        <v>192316.24</v>
      </c>
      <c r="H47" s="248">
        <v>499906.96500000003</v>
      </c>
      <c r="I47" s="373">
        <v>0.384704061884795</v>
      </c>
    </row>
    <row r="48" spans="1:9" s="1" customFormat="1" ht="19.350000000000001" customHeight="1" x14ac:dyDescent="0.2">
      <c r="A48" s="245" t="s">
        <v>363</v>
      </c>
      <c r="B48" s="246">
        <v>37857.29</v>
      </c>
      <c r="C48" s="246">
        <v>28030.7</v>
      </c>
      <c r="D48" s="246">
        <v>9232.75</v>
      </c>
      <c r="E48" s="246">
        <v>98260.2</v>
      </c>
      <c r="F48" s="323">
        <v>0</v>
      </c>
      <c r="G48" s="247">
        <v>173380.94</v>
      </c>
      <c r="H48" s="248">
        <v>468698.8</v>
      </c>
      <c r="I48" s="373">
        <v>0.36991974376721298</v>
      </c>
    </row>
    <row r="49" spans="1:9" s="1" customFormat="1" ht="19.350000000000001" customHeight="1" x14ac:dyDescent="0.2">
      <c r="A49" s="245" t="s">
        <v>362</v>
      </c>
      <c r="B49" s="249">
        <v>45856.49</v>
      </c>
      <c r="C49" s="249">
        <v>13741.5</v>
      </c>
      <c r="D49" s="249">
        <v>7081</v>
      </c>
      <c r="E49" s="249">
        <v>104055.7</v>
      </c>
      <c r="F49" s="323">
        <v>0</v>
      </c>
      <c r="G49" s="247">
        <v>170734.69</v>
      </c>
      <c r="H49" s="248">
        <v>458084.70500000002</v>
      </c>
      <c r="I49" s="373">
        <v>0.37271423415020999</v>
      </c>
    </row>
    <row r="50" spans="1:9" s="1" customFormat="1" ht="19.350000000000001" customHeight="1" x14ac:dyDescent="0.2">
      <c r="A50" s="245" t="s">
        <v>361</v>
      </c>
      <c r="B50" s="246">
        <v>42491.32</v>
      </c>
      <c r="C50" s="246">
        <v>4225.5</v>
      </c>
      <c r="D50" s="246">
        <v>4900</v>
      </c>
      <c r="E50" s="246">
        <v>116307.7</v>
      </c>
      <c r="F50" s="323">
        <v>0</v>
      </c>
      <c r="G50" s="247">
        <v>167924.52</v>
      </c>
      <c r="H50" s="248">
        <v>452862.79</v>
      </c>
      <c r="I50" s="373">
        <v>0.37080661893197298</v>
      </c>
    </row>
    <row r="51" spans="1:9" s="1" customFormat="1" ht="19.350000000000001" customHeight="1" x14ac:dyDescent="0.2">
      <c r="A51" s="245" t="s">
        <v>360</v>
      </c>
      <c r="B51" s="249">
        <v>58712.754999999997</v>
      </c>
      <c r="C51" s="249">
        <v>4070.5</v>
      </c>
      <c r="D51" s="249">
        <v>2550</v>
      </c>
      <c r="E51" s="249">
        <v>117889.7</v>
      </c>
      <c r="F51" s="323">
        <v>0</v>
      </c>
      <c r="G51" s="247">
        <v>183222.95499999999</v>
      </c>
      <c r="H51" s="248">
        <v>457349.52</v>
      </c>
      <c r="I51" s="373">
        <v>0.40061910418097701</v>
      </c>
    </row>
    <row r="52" spans="1:9" s="1" customFormat="1" ht="19.350000000000001" customHeight="1" x14ac:dyDescent="0.2">
      <c r="A52" s="245" t="s">
        <v>359</v>
      </c>
      <c r="B52" s="246">
        <v>80052.175000000003</v>
      </c>
      <c r="C52" s="246">
        <v>2650.5</v>
      </c>
      <c r="D52" s="246">
        <v>300</v>
      </c>
      <c r="E52" s="246">
        <v>109620.7</v>
      </c>
      <c r="F52" s="323">
        <v>55</v>
      </c>
      <c r="G52" s="247">
        <v>192623.375</v>
      </c>
      <c r="H52" s="248">
        <v>454345.92499999999</v>
      </c>
      <c r="I52" s="373">
        <v>0.42395752751606602</v>
      </c>
    </row>
    <row r="53" spans="1:9" s="1" customFormat="1" ht="19.350000000000001" customHeight="1" x14ac:dyDescent="0.2">
      <c r="A53" s="245" t="s">
        <v>358</v>
      </c>
      <c r="B53" s="249">
        <v>93810.7</v>
      </c>
      <c r="C53" s="249">
        <v>2650.5</v>
      </c>
      <c r="D53" s="249">
        <v>275</v>
      </c>
      <c r="E53" s="249">
        <v>90058.125</v>
      </c>
      <c r="F53" s="323">
        <v>55</v>
      </c>
      <c r="G53" s="247">
        <v>186794.32500000001</v>
      </c>
      <c r="H53" s="248">
        <v>443611.84499999997</v>
      </c>
      <c r="I53" s="373">
        <v>0.42107605354856997</v>
      </c>
    </row>
    <row r="54" spans="1:9" s="292" customFormat="1" ht="19.149999999999999" customHeight="1" x14ac:dyDescent="0.2">
      <c r="A54" s="322" t="s">
        <v>343</v>
      </c>
      <c r="B54" s="323">
        <v>101636.97500000001</v>
      </c>
      <c r="C54" s="323">
        <v>2650.5</v>
      </c>
      <c r="D54" s="323">
        <v>275</v>
      </c>
      <c r="E54" s="323">
        <v>83703.625</v>
      </c>
      <c r="F54" s="323">
        <v>65</v>
      </c>
      <c r="G54" s="324">
        <v>188266.1</v>
      </c>
      <c r="H54" s="325">
        <v>441935.755</v>
      </c>
      <c r="I54" s="375">
        <v>0.42600332258701301</v>
      </c>
    </row>
    <row r="55" spans="1:9" s="292" customFormat="1" ht="19.149999999999999" customHeight="1" x14ac:dyDescent="0.2">
      <c r="A55" s="322" t="s">
        <v>342</v>
      </c>
      <c r="B55" s="323">
        <v>111330.765</v>
      </c>
      <c r="C55" s="323">
        <v>2680.5</v>
      </c>
      <c r="D55" s="323">
        <v>140</v>
      </c>
      <c r="E55" s="323">
        <v>89153.625</v>
      </c>
      <c r="F55" s="326">
        <v>65</v>
      </c>
      <c r="G55" s="324">
        <v>203304.89</v>
      </c>
      <c r="H55" s="325">
        <v>438858</v>
      </c>
      <c r="I55" s="375">
        <v>0.46325893569218302</v>
      </c>
    </row>
    <row r="56" spans="1:9" s="292" customFormat="1" ht="19.149999999999999" customHeight="1" x14ac:dyDescent="0.2">
      <c r="A56" s="322" t="s">
        <v>341</v>
      </c>
      <c r="B56" s="323">
        <v>119807.86</v>
      </c>
      <c r="C56" s="323">
        <v>850.5</v>
      </c>
      <c r="D56" s="323">
        <v>200</v>
      </c>
      <c r="E56" s="323">
        <v>90902.625</v>
      </c>
      <c r="F56" s="323">
        <v>65</v>
      </c>
      <c r="G56" s="324">
        <v>211760.98499999999</v>
      </c>
      <c r="H56" s="325">
        <v>442573.52500000002</v>
      </c>
      <c r="I56" s="375">
        <v>0.47847639553224502</v>
      </c>
    </row>
    <row r="57" spans="1:9" s="292" customFormat="1" ht="19.149999999999999" customHeight="1" x14ac:dyDescent="0.2">
      <c r="A57" s="322" t="s">
        <v>340</v>
      </c>
      <c r="B57" s="323">
        <v>120590.705</v>
      </c>
      <c r="C57" s="323">
        <v>755</v>
      </c>
      <c r="D57" s="323">
        <v>360</v>
      </c>
      <c r="E57" s="323">
        <v>88400.625</v>
      </c>
      <c r="F57" s="326">
        <v>65</v>
      </c>
      <c r="G57" s="324">
        <v>210106.33</v>
      </c>
      <c r="H57" s="325">
        <v>437000.66</v>
      </c>
      <c r="I57" s="375">
        <v>0.48079179102384001</v>
      </c>
    </row>
    <row r="58" spans="1:9" s="292" customFormat="1" ht="19.149999999999999" customHeight="1" x14ac:dyDescent="0.2">
      <c r="A58" s="322" t="s">
        <v>339</v>
      </c>
      <c r="B58" s="323">
        <v>119256.25</v>
      </c>
      <c r="C58" s="323">
        <v>1410</v>
      </c>
      <c r="D58" s="323">
        <v>380</v>
      </c>
      <c r="E58" s="323">
        <v>91935.625</v>
      </c>
      <c r="F58" s="323">
        <v>65</v>
      </c>
      <c r="G58" s="324">
        <v>212981.875</v>
      </c>
      <c r="H58" s="325">
        <v>438344.21500000003</v>
      </c>
      <c r="I58" s="375">
        <v>0.48587814715428601</v>
      </c>
    </row>
    <row r="59" spans="1:9" s="292" customFormat="1" ht="19.149999999999999" customHeight="1" x14ac:dyDescent="0.2">
      <c r="A59" s="322" t="s">
        <v>338</v>
      </c>
      <c r="B59" s="323">
        <v>111838.505</v>
      </c>
      <c r="C59" s="323">
        <v>2545</v>
      </c>
      <c r="D59" s="323">
        <v>435</v>
      </c>
      <c r="E59" s="323">
        <v>97755.625</v>
      </c>
      <c r="F59" s="326">
        <v>65</v>
      </c>
      <c r="G59" s="324">
        <v>212574.13</v>
      </c>
      <c r="H59" s="325">
        <v>433871.44</v>
      </c>
      <c r="I59" s="375">
        <v>0.48994727562616303</v>
      </c>
    </row>
    <row r="60" spans="1:9" s="292" customFormat="1" ht="19.149999999999999" customHeight="1" x14ac:dyDescent="0.2">
      <c r="A60" s="322" t="s">
        <v>337</v>
      </c>
      <c r="B60" s="323">
        <v>110299.43</v>
      </c>
      <c r="C60" s="323">
        <v>3250</v>
      </c>
      <c r="D60" s="323">
        <v>440</v>
      </c>
      <c r="E60" s="323">
        <v>101997.625</v>
      </c>
      <c r="F60" s="323">
        <v>65</v>
      </c>
      <c r="G60" s="324">
        <v>215987.05499999999</v>
      </c>
      <c r="H60" s="325">
        <v>435014.065</v>
      </c>
      <c r="I60" s="375">
        <v>0.49650591182609199</v>
      </c>
    </row>
    <row r="61" spans="1:9" s="292" customFormat="1" ht="19.149999999999999" customHeight="1" x14ac:dyDescent="0.2">
      <c r="A61" s="322" t="s">
        <v>336</v>
      </c>
      <c r="B61" s="323">
        <v>123231.09</v>
      </c>
      <c r="C61" s="323">
        <v>3230</v>
      </c>
      <c r="D61" s="323">
        <v>440</v>
      </c>
      <c r="E61" s="323">
        <v>103940.125</v>
      </c>
      <c r="F61" s="326">
        <v>65</v>
      </c>
      <c r="G61" s="324">
        <v>230841.215</v>
      </c>
      <c r="H61" s="325">
        <v>441513.3</v>
      </c>
      <c r="I61" s="375">
        <v>0.52284090875631595</v>
      </c>
    </row>
    <row r="62" spans="1:9" s="292" customFormat="1" ht="19.149999999999999" customHeight="1" x14ac:dyDescent="0.2">
      <c r="A62" s="322" t="s">
        <v>335</v>
      </c>
      <c r="B62" s="323">
        <v>113163.015</v>
      </c>
      <c r="C62" s="323">
        <v>3340</v>
      </c>
      <c r="D62" s="323">
        <v>460</v>
      </c>
      <c r="E62" s="323">
        <v>122295.125</v>
      </c>
      <c r="F62" s="323">
        <v>65</v>
      </c>
      <c r="G62" s="324">
        <v>239258.14</v>
      </c>
      <c r="H62" s="325">
        <v>445849.36499999999</v>
      </c>
      <c r="I62" s="375">
        <v>0.53663447518872198</v>
      </c>
    </row>
    <row r="63" spans="1:9" s="292" customFormat="1" ht="19.149999999999999" customHeight="1" x14ac:dyDescent="0.2">
      <c r="A63" s="322" t="s">
        <v>334</v>
      </c>
      <c r="B63" s="323">
        <v>106820.93</v>
      </c>
      <c r="C63" s="323">
        <v>4485</v>
      </c>
      <c r="D63" s="323">
        <v>475</v>
      </c>
      <c r="E63" s="323">
        <v>138475.125</v>
      </c>
      <c r="F63" s="326">
        <v>65</v>
      </c>
      <c r="G63" s="324">
        <v>250256.05499999999</v>
      </c>
      <c r="H63" s="325">
        <v>451586.44</v>
      </c>
      <c r="I63" s="375">
        <v>0.55417088033024198</v>
      </c>
    </row>
    <row r="64" spans="1:9" s="292" customFormat="1" ht="19.149999999999999" customHeight="1" x14ac:dyDescent="0.2">
      <c r="A64" s="322" t="s">
        <v>333</v>
      </c>
      <c r="B64" s="323">
        <v>103575.34</v>
      </c>
      <c r="C64" s="323">
        <v>5560</v>
      </c>
      <c r="D64" s="323">
        <v>465</v>
      </c>
      <c r="E64" s="323">
        <v>174795.375</v>
      </c>
      <c r="F64" s="323">
        <v>65</v>
      </c>
      <c r="G64" s="324">
        <v>284450.71500000003</v>
      </c>
      <c r="H64" s="325">
        <v>463460.745</v>
      </c>
      <c r="I64" s="375">
        <v>0.61375363084957701</v>
      </c>
    </row>
    <row r="65" spans="1:9" s="292" customFormat="1" ht="19.149999999999999" customHeight="1" x14ac:dyDescent="0.2">
      <c r="A65" s="322" t="s">
        <v>332</v>
      </c>
      <c r="B65" s="323">
        <v>102848.22500000001</v>
      </c>
      <c r="C65" s="323">
        <v>5385</v>
      </c>
      <c r="D65" s="323">
        <v>465</v>
      </c>
      <c r="E65" s="323">
        <v>194056.375</v>
      </c>
      <c r="F65" s="326">
        <v>10</v>
      </c>
      <c r="G65" s="324">
        <v>302809.59999999998</v>
      </c>
      <c r="H65" s="325">
        <v>464333.78</v>
      </c>
      <c r="I65" s="375">
        <v>0.65213777899165604</v>
      </c>
    </row>
    <row r="66" spans="1:9" s="1" customFormat="1" ht="19.350000000000001" customHeight="1" x14ac:dyDescent="0.2">
      <c r="A66" s="322" t="s">
        <v>330</v>
      </c>
      <c r="B66" s="323">
        <v>99429.835000000006</v>
      </c>
      <c r="C66" s="323">
        <v>4642.5</v>
      </c>
      <c r="D66" s="323">
        <v>465</v>
      </c>
      <c r="E66" s="323">
        <v>204706.75</v>
      </c>
      <c r="F66" s="246">
        <v>20</v>
      </c>
      <c r="G66" s="324">
        <v>309309.08500000002</v>
      </c>
      <c r="H66" s="325">
        <v>471919.52500000002</v>
      </c>
      <c r="I66" s="375">
        <v>0.65542760706923497</v>
      </c>
    </row>
    <row r="67" spans="1:9" s="1" customFormat="1" ht="19.350000000000001" customHeight="1" x14ac:dyDescent="0.2">
      <c r="A67" s="322" t="s">
        <v>329</v>
      </c>
      <c r="B67" s="326">
        <v>101767.97</v>
      </c>
      <c r="C67" s="326">
        <v>4727.5</v>
      </c>
      <c r="D67" s="326">
        <v>480</v>
      </c>
      <c r="E67" s="326">
        <v>225922.5</v>
      </c>
      <c r="F67" s="249">
        <v>10</v>
      </c>
      <c r="G67" s="324">
        <v>332962.96999999997</v>
      </c>
      <c r="H67" s="325">
        <v>486189.58500000002</v>
      </c>
      <c r="I67" s="375">
        <v>0.68484184004064996</v>
      </c>
    </row>
    <row r="68" spans="1:9" s="1" customFormat="1" ht="19.350000000000001" customHeight="1" x14ac:dyDescent="0.2">
      <c r="A68" s="322" t="s">
        <v>328</v>
      </c>
      <c r="B68" s="323">
        <v>95603.48</v>
      </c>
      <c r="C68" s="323">
        <v>4102.5</v>
      </c>
      <c r="D68" s="323">
        <v>465</v>
      </c>
      <c r="E68" s="323">
        <v>246813.5</v>
      </c>
      <c r="F68" s="246">
        <v>10</v>
      </c>
      <c r="G68" s="324">
        <v>347049.48</v>
      </c>
      <c r="H68" s="325">
        <v>497643.51500000001</v>
      </c>
      <c r="I68" s="375">
        <v>0.69738571796720805</v>
      </c>
    </row>
    <row r="69" spans="1:9" s="1" customFormat="1" ht="19.350000000000001" customHeight="1" x14ac:dyDescent="0.2">
      <c r="A69" s="322" t="s">
        <v>327</v>
      </c>
      <c r="B69" s="326">
        <v>86541.985000000001</v>
      </c>
      <c r="C69" s="326">
        <v>2002.5</v>
      </c>
      <c r="D69" s="326">
        <v>420</v>
      </c>
      <c r="E69" s="326">
        <v>273528.75</v>
      </c>
      <c r="F69" s="249">
        <v>10</v>
      </c>
      <c r="G69" s="324">
        <v>362558.23499999999</v>
      </c>
      <c r="H69" s="325">
        <v>513211.98499999999</v>
      </c>
      <c r="I69" s="375">
        <v>0.70644927553669701</v>
      </c>
    </row>
    <row r="70" spans="1:9" s="1" customFormat="1" ht="19.350000000000001" customHeight="1" x14ac:dyDescent="0.2">
      <c r="A70" s="322" t="s">
        <v>326</v>
      </c>
      <c r="B70" s="323">
        <v>83121.55</v>
      </c>
      <c r="C70" s="323">
        <v>1057.5</v>
      </c>
      <c r="D70" s="323">
        <v>275</v>
      </c>
      <c r="E70" s="323">
        <v>284572.75</v>
      </c>
      <c r="F70" s="246">
        <v>10</v>
      </c>
      <c r="G70" s="324">
        <v>369091.8</v>
      </c>
      <c r="H70" s="325">
        <v>522050.61499999999</v>
      </c>
      <c r="I70" s="375">
        <v>0.70700386015252603</v>
      </c>
    </row>
    <row r="71" spans="1:9" s="1" customFormat="1" ht="19.350000000000001" customHeight="1" x14ac:dyDescent="0.2">
      <c r="A71" s="322" t="s">
        <v>325</v>
      </c>
      <c r="B71" s="326">
        <v>75131.735000000102</v>
      </c>
      <c r="C71" s="326">
        <v>1277.5</v>
      </c>
      <c r="D71" s="326">
        <v>240</v>
      </c>
      <c r="E71" s="326">
        <v>297818.75</v>
      </c>
      <c r="F71" s="249">
        <v>10</v>
      </c>
      <c r="G71" s="324">
        <v>374532.98499999999</v>
      </c>
      <c r="H71" s="325">
        <v>529629.34</v>
      </c>
      <c r="I71" s="375">
        <v>0.70716056818151396</v>
      </c>
    </row>
    <row r="72" spans="1:9" s="1" customFormat="1" ht="19.350000000000001" customHeight="1" x14ac:dyDescent="0.2">
      <c r="A72" s="322" t="s">
        <v>324</v>
      </c>
      <c r="B72" s="323">
        <v>67525.384999999995</v>
      </c>
      <c r="C72" s="323">
        <v>1617.5</v>
      </c>
      <c r="D72" s="323">
        <v>185</v>
      </c>
      <c r="E72" s="323">
        <v>297984.5</v>
      </c>
      <c r="F72" s="246">
        <v>10</v>
      </c>
      <c r="G72" s="324">
        <v>367377.38500000001</v>
      </c>
      <c r="H72" s="325">
        <v>524076.01500000001</v>
      </c>
      <c r="I72" s="375">
        <v>0.70100018792121199</v>
      </c>
    </row>
    <row r="73" spans="1:9" s="1" customFormat="1" ht="19.350000000000001" customHeight="1" x14ac:dyDescent="0.2">
      <c r="A73" s="322" t="s">
        <v>323</v>
      </c>
      <c r="B73" s="326">
        <v>70461.494999999995</v>
      </c>
      <c r="C73" s="326">
        <v>1977.5</v>
      </c>
      <c r="D73" s="326">
        <v>205</v>
      </c>
      <c r="E73" s="326">
        <v>305279.5</v>
      </c>
      <c r="F73" s="249">
        <v>10</v>
      </c>
      <c r="G73" s="324">
        <v>377988.495</v>
      </c>
      <c r="H73" s="325">
        <v>548310.44499999995</v>
      </c>
      <c r="I73" s="375">
        <v>0.68936949577898299</v>
      </c>
    </row>
    <row r="74" spans="1:9" s="1" customFormat="1" ht="19.350000000000001" customHeight="1" x14ac:dyDescent="0.2">
      <c r="A74" s="322" t="s">
        <v>322</v>
      </c>
      <c r="B74" s="323">
        <v>64355.76</v>
      </c>
      <c r="C74" s="323">
        <v>3289.5</v>
      </c>
      <c r="D74" s="323">
        <v>300</v>
      </c>
      <c r="E74" s="323">
        <v>329215.5</v>
      </c>
      <c r="F74" s="246">
        <v>25</v>
      </c>
      <c r="G74" s="324">
        <v>397225.76</v>
      </c>
      <c r="H74" s="325">
        <v>581907.17000000004</v>
      </c>
      <c r="I74" s="375">
        <v>0.68262736821063796</v>
      </c>
    </row>
    <row r="75" spans="1:9" s="1" customFormat="1" ht="19.350000000000001" customHeight="1" x14ac:dyDescent="0.2">
      <c r="A75" s="322" t="s">
        <v>321</v>
      </c>
      <c r="B75" s="326">
        <v>74969.585000000006</v>
      </c>
      <c r="C75" s="326">
        <v>7104.5</v>
      </c>
      <c r="D75" s="326">
        <v>310</v>
      </c>
      <c r="E75" s="326">
        <v>326724</v>
      </c>
      <c r="F75" s="249">
        <v>25</v>
      </c>
      <c r="G75" s="324">
        <v>409173.08500000002</v>
      </c>
      <c r="H75" s="325">
        <v>597360.04500000004</v>
      </c>
      <c r="I75" s="375">
        <v>0.68496895369023203</v>
      </c>
    </row>
    <row r="76" spans="1:9" s="1" customFormat="1" ht="19.350000000000001" customHeight="1" x14ac:dyDescent="0.2">
      <c r="A76" s="322" t="s">
        <v>320</v>
      </c>
      <c r="B76" s="323">
        <v>84390.164999999994</v>
      </c>
      <c r="C76" s="323">
        <v>19848.61</v>
      </c>
      <c r="D76" s="323">
        <v>380</v>
      </c>
      <c r="E76" s="323">
        <v>315906</v>
      </c>
      <c r="F76" s="246">
        <v>25</v>
      </c>
      <c r="G76" s="324">
        <v>420589.77500000002</v>
      </c>
      <c r="H76" s="325">
        <v>620079.65</v>
      </c>
      <c r="I76" s="375">
        <v>0.67828346729327404</v>
      </c>
    </row>
    <row r="77" spans="1:9" s="1" customFormat="1" ht="19.350000000000001" customHeight="1" x14ac:dyDescent="0.2">
      <c r="A77" s="322" t="s">
        <v>319</v>
      </c>
      <c r="B77" s="326">
        <v>90263.98</v>
      </c>
      <c r="C77" s="326">
        <v>23283.61</v>
      </c>
      <c r="D77" s="326">
        <v>395</v>
      </c>
      <c r="E77" s="326">
        <v>282643</v>
      </c>
      <c r="F77" s="249">
        <v>25</v>
      </c>
      <c r="G77" s="324">
        <v>396595.59</v>
      </c>
      <c r="H77" s="325">
        <v>600485.04500000004</v>
      </c>
      <c r="I77" s="375">
        <v>0.660458729659121</v>
      </c>
    </row>
    <row r="78" spans="1:9" s="1" customFormat="1" ht="19.149999999999999" customHeight="1" x14ac:dyDescent="0.2">
      <c r="A78" s="245" t="s">
        <v>314</v>
      </c>
      <c r="B78" s="246">
        <v>94434.93</v>
      </c>
      <c r="C78" s="246">
        <v>27953.21</v>
      </c>
      <c r="D78" s="246">
        <v>365</v>
      </c>
      <c r="E78" s="246">
        <v>294103</v>
      </c>
      <c r="F78" s="220">
        <v>25</v>
      </c>
      <c r="G78" s="247">
        <v>416876.14</v>
      </c>
      <c r="H78" s="248">
        <v>620941.52500000002</v>
      </c>
      <c r="I78" s="373">
        <v>0.67136134920272905</v>
      </c>
    </row>
    <row r="79" spans="1:9" s="1" customFormat="1" ht="19.149999999999999" customHeight="1" x14ac:dyDescent="0.2">
      <c r="A79" s="245" t="s">
        <v>313</v>
      </c>
      <c r="B79" s="249">
        <v>81660.854999999996</v>
      </c>
      <c r="C79" s="249">
        <v>31345.71</v>
      </c>
      <c r="D79" s="249">
        <v>475</v>
      </c>
      <c r="E79" s="249">
        <v>294252.5</v>
      </c>
      <c r="F79" s="91">
        <v>15</v>
      </c>
      <c r="G79" s="247">
        <v>407744.065</v>
      </c>
      <c r="H79" s="248">
        <v>610353.33499999996</v>
      </c>
      <c r="I79" s="373">
        <v>0.66804593604784701</v>
      </c>
    </row>
    <row r="80" spans="1:9" s="1" customFormat="1" ht="19.149999999999999" customHeight="1" x14ac:dyDescent="0.2">
      <c r="A80" s="245" t="s">
        <v>312</v>
      </c>
      <c r="B80" s="246">
        <v>76863.125</v>
      </c>
      <c r="C80" s="246">
        <v>40104.61</v>
      </c>
      <c r="D80" s="246">
        <v>574</v>
      </c>
      <c r="E80" s="246">
        <v>309530.5</v>
      </c>
      <c r="F80" s="88">
        <v>15</v>
      </c>
      <c r="G80" s="247">
        <v>427082.23499999999</v>
      </c>
      <c r="H80" s="248">
        <v>641346.505</v>
      </c>
      <c r="I80" s="373">
        <v>0.66591496432961805</v>
      </c>
    </row>
    <row r="81" spans="1:9" s="1" customFormat="1" ht="19.149999999999999" customHeight="1" x14ac:dyDescent="0.2">
      <c r="A81" s="245" t="s">
        <v>311</v>
      </c>
      <c r="B81" s="249">
        <v>75169.035000000003</v>
      </c>
      <c r="C81" s="249">
        <v>38778.11</v>
      </c>
      <c r="D81" s="249">
        <v>719</v>
      </c>
      <c r="E81" s="249">
        <v>288117.5</v>
      </c>
      <c r="F81" s="91">
        <v>15</v>
      </c>
      <c r="G81" s="247">
        <v>402793.64500000002</v>
      </c>
      <c r="H81" s="248">
        <v>621082.07499999995</v>
      </c>
      <c r="I81" s="373">
        <v>0.64853529221560602</v>
      </c>
    </row>
    <row r="82" spans="1:9" s="1" customFormat="1" ht="19.149999999999999" customHeight="1" x14ac:dyDescent="0.2">
      <c r="A82" s="245" t="s">
        <v>310</v>
      </c>
      <c r="B82" s="246">
        <v>82789.324999999997</v>
      </c>
      <c r="C82" s="246">
        <v>31875.11</v>
      </c>
      <c r="D82" s="246">
        <v>639</v>
      </c>
      <c r="E82" s="246">
        <v>277055.5</v>
      </c>
      <c r="F82" s="88">
        <v>15</v>
      </c>
      <c r="G82" s="247">
        <v>392368.935</v>
      </c>
      <c r="H82" s="248">
        <v>604126.52500000002</v>
      </c>
      <c r="I82" s="373">
        <v>0.64948138968074598</v>
      </c>
    </row>
    <row r="83" spans="1:9" s="1" customFormat="1" ht="19.149999999999999" customHeight="1" x14ac:dyDescent="0.2">
      <c r="A83" s="245" t="s">
        <v>309</v>
      </c>
      <c r="B83" s="249">
        <v>77444.425000000003</v>
      </c>
      <c r="C83" s="249">
        <v>29082.11</v>
      </c>
      <c r="D83" s="249">
        <v>744</v>
      </c>
      <c r="E83" s="249">
        <v>285266.5</v>
      </c>
      <c r="F83" s="91">
        <v>15</v>
      </c>
      <c r="G83" s="247">
        <v>392547.03499999997</v>
      </c>
      <c r="H83" s="248">
        <v>604593.90500000003</v>
      </c>
      <c r="I83" s="373">
        <v>0.64927388740380998</v>
      </c>
    </row>
    <row r="84" spans="1:9" s="1" customFormat="1" ht="19.149999999999999" customHeight="1" x14ac:dyDescent="0.2">
      <c r="A84" s="245" t="s">
        <v>308</v>
      </c>
      <c r="B84" s="246">
        <v>71818.684999999998</v>
      </c>
      <c r="C84" s="246">
        <v>26318.11</v>
      </c>
      <c r="D84" s="246">
        <v>685</v>
      </c>
      <c r="E84" s="246">
        <v>300252.5</v>
      </c>
      <c r="F84" s="88">
        <v>15</v>
      </c>
      <c r="G84" s="247">
        <v>399084.29499999998</v>
      </c>
      <c r="H84" s="248">
        <v>620656.875</v>
      </c>
      <c r="I84" s="373">
        <v>0.64300310054569199</v>
      </c>
    </row>
    <row r="85" spans="1:9" s="1" customFormat="1" ht="19.149999999999999" customHeight="1" x14ac:dyDescent="0.2">
      <c r="A85" s="245" t="s">
        <v>307</v>
      </c>
      <c r="B85" s="249">
        <v>80843.83</v>
      </c>
      <c r="C85" s="249">
        <v>23870.61</v>
      </c>
      <c r="D85" s="249">
        <v>911</v>
      </c>
      <c r="E85" s="249">
        <v>291012.09999999998</v>
      </c>
      <c r="F85" s="91">
        <v>15</v>
      </c>
      <c r="G85" s="247">
        <v>396647.54</v>
      </c>
      <c r="H85" s="248">
        <v>618299.56999999995</v>
      </c>
      <c r="I85" s="373">
        <v>0.64151353040727499</v>
      </c>
    </row>
    <row r="86" spans="1:9" s="1" customFormat="1" ht="19.149999999999999" customHeight="1" x14ac:dyDescent="0.2">
      <c r="A86" s="245" t="s">
        <v>306</v>
      </c>
      <c r="B86" s="246">
        <v>89494.335000000006</v>
      </c>
      <c r="C86" s="246">
        <v>18878.61</v>
      </c>
      <c r="D86" s="246">
        <v>1051.5</v>
      </c>
      <c r="E86" s="246">
        <v>273192.09999999998</v>
      </c>
      <c r="F86" s="88">
        <v>21.113810999999998</v>
      </c>
      <c r="G86" s="247">
        <v>382641.54499999998</v>
      </c>
      <c r="H86" s="248">
        <v>607345.22</v>
      </c>
      <c r="I86" s="373">
        <v>0.63002314400366899</v>
      </c>
    </row>
    <row r="87" spans="1:9" s="1" customFormat="1" ht="19.149999999999999" customHeight="1" x14ac:dyDescent="0.2">
      <c r="A87" s="245" t="s">
        <v>305</v>
      </c>
      <c r="B87" s="249">
        <v>81002.675000000003</v>
      </c>
      <c r="C87" s="249">
        <v>16567.5</v>
      </c>
      <c r="D87" s="249">
        <v>2331.5</v>
      </c>
      <c r="E87" s="249">
        <v>278646.09999999998</v>
      </c>
      <c r="F87" s="91">
        <v>6.2127439999999998</v>
      </c>
      <c r="G87" s="247">
        <v>378572.77500000002</v>
      </c>
      <c r="H87" s="248">
        <v>602508.06499999994</v>
      </c>
      <c r="I87" s="373">
        <v>0.62832814528383096</v>
      </c>
    </row>
    <row r="88" spans="1:9" s="1" customFormat="1" ht="19.149999999999999" customHeight="1" x14ac:dyDescent="0.2">
      <c r="A88" s="245" t="s">
        <v>304</v>
      </c>
      <c r="B88" s="246">
        <v>84720.47</v>
      </c>
      <c r="C88" s="246">
        <v>10496.5</v>
      </c>
      <c r="D88" s="246">
        <v>7445.5</v>
      </c>
      <c r="E88" s="246">
        <v>278748.95</v>
      </c>
      <c r="F88" s="88">
        <v>16.915945000000001</v>
      </c>
      <c r="G88" s="247">
        <v>381436.42</v>
      </c>
      <c r="H88" s="248">
        <v>601167.17000000004</v>
      </c>
      <c r="I88" s="373">
        <v>0.63449309781836605</v>
      </c>
    </row>
    <row r="89" spans="1:9" s="1" customFormat="1" ht="19.149999999999999" customHeight="1" x14ac:dyDescent="0.2">
      <c r="A89" s="245" t="s">
        <v>303</v>
      </c>
      <c r="B89" s="249">
        <v>75315.89</v>
      </c>
      <c r="C89" s="249">
        <v>10340.5</v>
      </c>
      <c r="D89" s="249">
        <v>7315.5</v>
      </c>
      <c r="E89" s="249">
        <v>285998.95</v>
      </c>
      <c r="F89" s="91">
        <v>17.207094000000001</v>
      </c>
      <c r="G89" s="247">
        <v>378995.84</v>
      </c>
      <c r="H89" s="248">
        <v>600599.35</v>
      </c>
      <c r="I89" s="373">
        <v>0.63102938756094196</v>
      </c>
    </row>
    <row r="90" spans="1:9" ht="19.149999999999999" customHeight="1" x14ac:dyDescent="0.2">
      <c r="A90" s="87" t="s">
        <v>20</v>
      </c>
      <c r="B90" s="220">
        <v>71037.845000000001</v>
      </c>
      <c r="C90" s="220">
        <v>9544</v>
      </c>
      <c r="D90" s="220">
        <v>7660.5</v>
      </c>
      <c r="E90" s="220">
        <v>293335.95</v>
      </c>
      <c r="F90" s="92">
        <v>17.593357999999998</v>
      </c>
      <c r="G90" s="217">
        <v>381603.29499999998</v>
      </c>
      <c r="H90" s="218">
        <v>604250.06000000006</v>
      </c>
      <c r="I90" s="376">
        <v>0.63153207630629005</v>
      </c>
    </row>
    <row r="91" spans="1:9" ht="19.149999999999999" customHeight="1" x14ac:dyDescent="0.2">
      <c r="A91" s="87" t="s">
        <v>19</v>
      </c>
      <c r="B91" s="91">
        <v>76429.039999999994</v>
      </c>
      <c r="C91" s="91">
        <v>10114</v>
      </c>
      <c r="D91" s="91">
        <v>7705.5</v>
      </c>
      <c r="E91" s="91">
        <v>276005.95</v>
      </c>
      <c r="F91" s="96">
        <v>18.443038999999999</v>
      </c>
      <c r="G91" s="89">
        <v>370269.49</v>
      </c>
      <c r="H91" s="90">
        <v>597433.47</v>
      </c>
      <c r="I91" s="377">
        <v>0.61976690057220996</v>
      </c>
    </row>
    <row r="92" spans="1:9" ht="19.149999999999999" customHeight="1" x14ac:dyDescent="0.2">
      <c r="A92" s="87" t="s">
        <v>18</v>
      </c>
      <c r="B92" s="88">
        <v>67377.835000000006</v>
      </c>
      <c r="C92" s="88">
        <v>9842</v>
      </c>
      <c r="D92" s="88">
        <v>7705.5</v>
      </c>
      <c r="E92" s="88">
        <v>286441.45</v>
      </c>
      <c r="F92" s="96">
        <v>19.340328</v>
      </c>
      <c r="G92" s="89">
        <v>371381.78499999997</v>
      </c>
      <c r="H92" s="90">
        <v>603671.51</v>
      </c>
      <c r="I92" s="377">
        <v>0.61520508893984405</v>
      </c>
    </row>
    <row r="93" spans="1:9" ht="19.149999999999999" customHeight="1" x14ac:dyDescent="0.2">
      <c r="A93" s="87" t="s">
        <v>17</v>
      </c>
      <c r="B93" s="91">
        <v>67099.83</v>
      </c>
      <c r="C93" s="91">
        <v>10114</v>
      </c>
      <c r="D93" s="91">
        <v>6480.5</v>
      </c>
      <c r="E93" s="91">
        <v>313810.45</v>
      </c>
      <c r="F93" s="96">
        <v>20.840062</v>
      </c>
      <c r="G93" s="89">
        <v>397519.78</v>
      </c>
      <c r="H93" s="90">
        <v>615216.15</v>
      </c>
      <c r="I93" s="377">
        <v>0.64614652915077098</v>
      </c>
    </row>
    <row r="94" spans="1:9" ht="19.149999999999999" customHeight="1" x14ac:dyDescent="0.2">
      <c r="A94" s="87" t="s">
        <v>16</v>
      </c>
      <c r="B94" s="88">
        <v>68626.845000000001</v>
      </c>
      <c r="C94" s="88">
        <v>9088</v>
      </c>
      <c r="D94" s="88">
        <v>1250.5</v>
      </c>
      <c r="E94" s="88">
        <v>332173.45</v>
      </c>
      <c r="F94" s="96">
        <v>53.445414</v>
      </c>
      <c r="G94" s="89">
        <v>411153.79499999998</v>
      </c>
      <c r="H94" s="90">
        <v>630716.005</v>
      </c>
      <c r="I94" s="377">
        <v>0.65188419469393399</v>
      </c>
    </row>
    <row r="95" spans="1:9" ht="19.149999999999999" customHeight="1" x14ac:dyDescent="0.2">
      <c r="A95" s="87" t="s">
        <v>15</v>
      </c>
      <c r="B95" s="91">
        <v>66475.425000000003</v>
      </c>
      <c r="C95" s="91">
        <v>10275</v>
      </c>
      <c r="D95" s="91">
        <v>1200.5</v>
      </c>
      <c r="E95" s="91">
        <v>343597.45</v>
      </c>
      <c r="F95" s="50">
        <v>57.8292</v>
      </c>
      <c r="G95" s="89">
        <v>421563.375</v>
      </c>
      <c r="H95" s="90">
        <v>642146.71</v>
      </c>
      <c r="I95" s="377">
        <v>0.65649074959832798</v>
      </c>
    </row>
    <row r="96" spans="1:9" ht="19.149999999999999" customHeight="1" x14ac:dyDescent="0.2">
      <c r="A96" s="87" t="s">
        <v>14</v>
      </c>
      <c r="B96" s="88">
        <v>63911.66</v>
      </c>
      <c r="C96" s="88">
        <v>10145</v>
      </c>
      <c r="D96" s="88">
        <v>1045.5</v>
      </c>
      <c r="E96" s="88">
        <v>346537.8</v>
      </c>
      <c r="F96" s="50">
        <v>64.315601000000001</v>
      </c>
      <c r="G96" s="89">
        <v>421654.96</v>
      </c>
      <c r="H96" s="90">
        <v>646111.65500000003</v>
      </c>
      <c r="I96" s="377">
        <v>0.65260385993191905</v>
      </c>
    </row>
    <row r="97" spans="1:9" ht="19.149999999999999" customHeight="1" x14ac:dyDescent="0.2">
      <c r="A97" s="87" t="s">
        <v>13</v>
      </c>
      <c r="B97" s="91">
        <v>74891.39</v>
      </c>
      <c r="C97" s="91">
        <v>11597.65</v>
      </c>
      <c r="D97" s="91">
        <v>1060.5</v>
      </c>
      <c r="E97" s="91">
        <v>332096.95</v>
      </c>
      <c r="F97" s="50">
        <v>100.785183</v>
      </c>
      <c r="G97" s="89">
        <v>419661.49</v>
      </c>
      <c r="H97" s="90">
        <v>648301.29</v>
      </c>
      <c r="I97" s="377">
        <v>0.64732478011882399</v>
      </c>
    </row>
    <row r="98" spans="1:9" ht="19.149999999999999" customHeight="1" x14ac:dyDescent="0.2">
      <c r="A98" s="87" t="s">
        <v>12</v>
      </c>
      <c r="B98" s="88">
        <v>65615.94</v>
      </c>
      <c r="C98" s="88">
        <v>12264.65</v>
      </c>
      <c r="D98" s="88">
        <v>1020.5</v>
      </c>
      <c r="E98" s="88">
        <v>333767.34999999998</v>
      </c>
      <c r="F98" s="50">
        <v>607.12504899999999</v>
      </c>
      <c r="G98" s="89">
        <v>412689.55381100002</v>
      </c>
      <c r="H98" s="90">
        <v>650517.92381099996</v>
      </c>
      <c r="I98" s="377">
        <v>0.634401511019552</v>
      </c>
    </row>
    <row r="99" spans="1:9" ht="19.149999999999999" customHeight="1" x14ac:dyDescent="0.2">
      <c r="A99" s="87" t="s">
        <v>11</v>
      </c>
      <c r="B99" s="91">
        <v>64395.54</v>
      </c>
      <c r="C99" s="91">
        <v>12551.65</v>
      </c>
      <c r="D99" s="91">
        <v>730</v>
      </c>
      <c r="E99" s="91">
        <v>314367.34999999998</v>
      </c>
      <c r="F99" s="50">
        <v>652.09015699999998</v>
      </c>
      <c r="G99" s="89">
        <v>392050.752744</v>
      </c>
      <c r="H99" s="90">
        <v>629430.52274399996</v>
      </c>
      <c r="I99" s="377">
        <v>0.622865810566123</v>
      </c>
    </row>
    <row r="100" spans="1:9" ht="19.149999999999999" customHeight="1" x14ac:dyDescent="0.2">
      <c r="A100" s="87" t="s">
        <v>10</v>
      </c>
      <c r="B100" s="88">
        <v>71029.11</v>
      </c>
      <c r="C100" s="88">
        <v>13481.65</v>
      </c>
      <c r="D100" s="88">
        <v>680</v>
      </c>
      <c r="E100" s="88">
        <v>330576</v>
      </c>
      <c r="F100" s="50">
        <v>659.28026</v>
      </c>
      <c r="G100" s="89">
        <v>415783.67594500002</v>
      </c>
      <c r="H100" s="90">
        <v>650080.520945</v>
      </c>
      <c r="I100" s="377">
        <v>0.63958796264282702</v>
      </c>
    </row>
    <row r="101" spans="1:9" ht="19.149999999999999" customHeight="1" x14ac:dyDescent="0.2">
      <c r="A101" s="182" t="s">
        <v>9</v>
      </c>
      <c r="B101" s="91">
        <v>63842.504999999997</v>
      </c>
      <c r="C101" s="91">
        <v>13619.65</v>
      </c>
      <c r="D101" s="91">
        <v>650</v>
      </c>
      <c r="E101" s="91">
        <v>331943</v>
      </c>
      <c r="F101" s="50">
        <v>652.50707399999999</v>
      </c>
      <c r="G101" s="89">
        <v>410072.36209399998</v>
      </c>
      <c r="H101" s="90">
        <v>649443.79709400004</v>
      </c>
      <c r="I101" s="377">
        <v>0.63142086186504398</v>
      </c>
    </row>
    <row r="102" spans="1:9" ht="19.149999999999999" customHeight="1" x14ac:dyDescent="0.2">
      <c r="A102" s="183" t="s">
        <v>132</v>
      </c>
      <c r="B102" s="180">
        <v>63053.805</v>
      </c>
      <c r="C102" s="92">
        <v>13249.65</v>
      </c>
      <c r="D102" s="92">
        <v>670</v>
      </c>
      <c r="E102" s="92">
        <v>335683</v>
      </c>
      <c r="F102" s="92">
        <v>666.80832799999996</v>
      </c>
      <c r="G102" s="93">
        <v>412674.048358</v>
      </c>
      <c r="H102" s="94">
        <v>642160.56335800001</v>
      </c>
      <c r="I102" s="378">
        <v>0.64263374599031098</v>
      </c>
    </row>
    <row r="103" spans="1:9" ht="19.149999999999999" customHeight="1" x14ac:dyDescent="0.2">
      <c r="A103" s="183" t="s">
        <v>131</v>
      </c>
      <c r="B103" s="181">
        <v>66228.824999999997</v>
      </c>
      <c r="C103" s="96">
        <v>12862.65</v>
      </c>
      <c r="D103" s="96">
        <v>325</v>
      </c>
      <c r="E103" s="96">
        <v>310622</v>
      </c>
      <c r="F103" s="96">
        <v>679.59838999999988</v>
      </c>
      <c r="G103" s="93">
        <v>390056.91803900001</v>
      </c>
      <c r="H103" s="97">
        <v>625746.62303899997</v>
      </c>
      <c r="I103" s="378">
        <v>0.62334642118346595</v>
      </c>
    </row>
    <row r="104" spans="1:9" ht="19.149999999999999" customHeight="1" x14ac:dyDescent="0.2">
      <c r="A104" s="183" t="s">
        <v>130</v>
      </c>
      <c r="B104" s="181">
        <v>65215.375</v>
      </c>
      <c r="C104" s="96">
        <v>11019.65</v>
      </c>
      <c r="D104" s="96">
        <v>235</v>
      </c>
      <c r="E104" s="96">
        <v>305207</v>
      </c>
      <c r="F104" s="96">
        <v>690.23515900000007</v>
      </c>
      <c r="G104" s="93">
        <v>381696.36532799999</v>
      </c>
      <c r="H104" s="97">
        <v>621558.29532799998</v>
      </c>
      <c r="I104" s="378">
        <v>0.61409584297572095</v>
      </c>
    </row>
    <row r="105" spans="1:9" ht="19.149999999999999" customHeight="1" x14ac:dyDescent="0.2">
      <c r="A105" s="183" t="s">
        <v>129</v>
      </c>
      <c r="B105" s="181">
        <v>67828.304999999993</v>
      </c>
      <c r="C105" s="96">
        <v>10665.65</v>
      </c>
      <c r="D105" s="96">
        <v>235</v>
      </c>
      <c r="E105" s="96">
        <v>305904</v>
      </c>
      <c r="F105" s="96">
        <v>666.06438300000002</v>
      </c>
      <c r="G105" s="93">
        <v>384653.79506199999</v>
      </c>
      <c r="H105" s="97">
        <v>620546.90006200003</v>
      </c>
      <c r="I105" s="378">
        <v>0.619862568040496</v>
      </c>
    </row>
    <row r="106" spans="1:9" ht="19.149999999999999" customHeight="1" x14ac:dyDescent="0.2">
      <c r="A106" s="183" t="s">
        <v>128</v>
      </c>
      <c r="B106" s="181">
        <v>72515.81</v>
      </c>
      <c r="C106" s="96">
        <v>10415.65</v>
      </c>
      <c r="D106" s="96">
        <v>295</v>
      </c>
      <c r="E106" s="96">
        <v>297179</v>
      </c>
      <c r="F106" s="96">
        <v>672.06968899999993</v>
      </c>
      <c r="G106" s="93">
        <v>380458.90541399998</v>
      </c>
      <c r="H106" s="97">
        <v>617962.16041400004</v>
      </c>
      <c r="I106" s="378">
        <v>0.61566699352451304</v>
      </c>
    </row>
    <row r="107" spans="1:9" ht="19.149999999999999" customHeight="1" x14ac:dyDescent="0.2">
      <c r="A107" s="183" t="s">
        <v>127</v>
      </c>
      <c r="B107" s="50">
        <v>70768.005000000005</v>
      </c>
      <c r="C107" s="50">
        <v>9620.65</v>
      </c>
      <c r="D107" s="50">
        <v>235</v>
      </c>
      <c r="E107" s="50">
        <v>305141</v>
      </c>
      <c r="F107" s="50">
        <v>665.77874499999996</v>
      </c>
      <c r="G107" s="93">
        <v>385822.48420000001</v>
      </c>
      <c r="H107" s="98">
        <v>612415.21420000005</v>
      </c>
      <c r="I107" s="378">
        <v>0.63000146837305704</v>
      </c>
    </row>
    <row r="108" spans="1:9" ht="19.149999999999999" customHeight="1" x14ac:dyDescent="0.2">
      <c r="A108" s="183" t="s">
        <v>126</v>
      </c>
      <c r="B108" s="50">
        <v>65555.960000000006</v>
      </c>
      <c r="C108" s="50">
        <v>7888.65</v>
      </c>
      <c r="D108" s="50">
        <v>235</v>
      </c>
      <c r="E108" s="50">
        <v>295067</v>
      </c>
      <c r="F108" s="50">
        <v>1570.8971509999999</v>
      </c>
      <c r="G108" s="93">
        <v>368810.92560100002</v>
      </c>
      <c r="H108" s="98">
        <v>582277.64060100005</v>
      </c>
      <c r="I108" s="378">
        <v>0.63339359076252799</v>
      </c>
    </row>
    <row r="109" spans="1:9" ht="19.149999999999999" customHeight="1" x14ac:dyDescent="0.2">
      <c r="A109" s="183" t="s">
        <v>125</v>
      </c>
      <c r="B109" s="50">
        <v>75061.87</v>
      </c>
      <c r="C109" s="50">
        <v>7588.65</v>
      </c>
      <c r="D109" s="50">
        <v>285</v>
      </c>
      <c r="E109" s="50">
        <v>298822</v>
      </c>
      <c r="F109" s="50">
        <v>1923.0104650000001</v>
      </c>
      <c r="G109" s="93">
        <v>381858.30518299999</v>
      </c>
      <c r="H109" s="98">
        <v>593439.54518300004</v>
      </c>
      <c r="I109" s="378">
        <v>0.643466227154184</v>
      </c>
    </row>
    <row r="110" spans="1:9" ht="19.149999999999999" customHeight="1" x14ac:dyDescent="0.2">
      <c r="A110" s="183" t="s">
        <v>124</v>
      </c>
      <c r="B110" s="50">
        <v>73556.38</v>
      </c>
      <c r="C110" s="50">
        <v>6054</v>
      </c>
      <c r="D110" s="50">
        <v>255</v>
      </c>
      <c r="E110" s="50">
        <v>276315</v>
      </c>
      <c r="F110" s="50">
        <v>1888.42815</v>
      </c>
      <c r="G110" s="93">
        <v>356787.50504900003</v>
      </c>
      <c r="H110" s="98">
        <v>576134.74504900002</v>
      </c>
      <c r="I110" s="378">
        <v>0.61927788267422701</v>
      </c>
    </row>
    <row r="111" spans="1:9" ht="19.149999999999999" customHeight="1" x14ac:dyDescent="0.2">
      <c r="A111" s="183" t="s">
        <v>123</v>
      </c>
      <c r="B111" s="50">
        <v>75594.95</v>
      </c>
      <c r="C111" s="50">
        <v>4964</v>
      </c>
      <c r="D111" s="50">
        <v>305</v>
      </c>
      <c r="E111" s="50">
        <v>286585</v>
      </c>
      <c r="F111" s="50">
        <v>1409.5783429999999</v>
      </c>
      <c r="G111" s="93">
        <v>368101.04015700001</v>
      </c>
      <c r="H111" s="98">
        <v>581937.86963099998</v>
      </c>
      <c r="I111" s="378">
        <v>0.63254354006967894</v>
      </c>
    </row>
    <row r="112" spans="1:9" ht="19.149999999999999" customHeight="1" x14ac:dyDescent="0.2">
      <c r="A112" s="183" t="s">
        <v>122</v>
      </c>
      <c r="B112" s="50">
        <v>76744.83</v>
      </c>
      <c r="C112" s="50">
        <v>4309</v>
      </c>
      <c r="D112" s="50">
        <v>230</v>
      </c>
      <c r="E112" s="50">
        <v>294035</v>
      </c>
      <c r="F112" s="50">
        <v>1426.932178</v>
      </c>
      <c r="G112" s="93">
        <v>375978.11025999999</v>
      </c>
      <c r="H112" s="98">
        <v>591747.48238099995</v>
      </c>
      <c r="I112" s="378">
        <v>0.63536917596537301</v>
      </c>
    </row>
    <row r="113" spans="1:9" ht="19.149999999999999" customHeight="1" x14ac:dyDescent="0.2">
      <c r="A113" s="183" t="s">
        <v>121</v>
      </c>
      <c r="B113" s="50">
        <v>75612.585000000006</v>
      </c>
      <c r="C113" s="50">
        <v>3937</v>
      </c>
      <c r="D113" s="50">
        <v>215</v>
      </c>
      <c r="E113" s="50">
        <v>282834</v>
      </c>
      <c r="F113" s="50">
        <v>1427.040857</v>
      </c>
      <c r="G113" s="93">
        <v>363251.09207399999</v>
      </c>
      <c r="H113" s="98">
        <v>593325.53574900003</v>
      </c>
      <c r="I113" s="378">
        <v>0.61222898760870004</v>
      </c>
    </row>
    <row r="114" spans="1:9" ht="19.149999999999999" customHeight="1" x14ac:dyDescent="0.2">
      <c r="A114" s="184">
        <v>42705</v>
      </c>
      <c r="B114" s="180">
        <v>79677.469999999987</v>
      </c>
      <c r="C114" s="92">
        <v>4219</v>
      </c>
      <c r="D114" s="92">
        <v>315</v>
      </c>
      <c r="E114" s="92">
        <v>256399</v>
      </c>
      <c r="F114" s="50">
        <v>1428.0817769999999</v>
      </c>
      <c r="G114" s="93">
        <f t="shared" ref="G114:G145" si="0">SUM(B102:F102)</f>
        <v>413323.26332800003</v>
      </c>
      <c r="H114" s="94">
        <v>579188.73630400002</v>
      </c>
      <c r="I114" s="378">
        <f t="shared" ref="I114:I177" si="1">IF(H114="","",G114/H114)</f>
        <v>0.71362448442204884</v>
      </c>
    </row>
    <row r="115" spans="1:9" ht="19.149999999999999" customHeight="1" x14ac:dyDescent="0.2">
      <c r="A115" s="184">
        <v>42675</v>
      </c>
      <c r="B115" s="181">
        <v>91973.219999999958</v>
      </c>
      <c r="C115" s="96">
        <v>4899</v>
      </c>
      <c r="D115" s="96">
        <v>665</v>
      </c>
      <c r="E115" s="96">
        <v>239574</v>
      </c>
      <c r="F115" s="50">
        <v>1421.066464</v>
      </c>
      <c r="G115" s="93">
        <f t="shared" si="0"/>
        <v>390718.07338999998</v>
      </c>
      <c r="H115" s="97">
        <v>563968.68379399995</v>
      </c>
      <c r="I115" s="378">
        <f t="shared" si="1"/>
        <v>0.69280100937788425</v>
      </c>
    </row>
    <row r="116" spans="1:9" ht="19.149999999999999" customHeight="1" x14ac:dyDescent="0.2">
      <c r="A116" s="184">
        <v>42644</v>
      </c>
      <c r="B116" s="181">
        <v>93447.434999999983</v>
      </c>
      <c r="C116" s="96">
        <v>5731</v>
      </c>
      <c r="D116" s="96">
        <v>610</v>
      </c>
      <c r="E116" s="96">
        <v>216419</v>
      </c>
      <c r="F116" s="50">
        <v>1462.058233</v>
      </c>
      <c r="G116" s="93">
        <f t="shared" si="0"/>
        <v>382367.260159</v>
      </c>
      <c r="H116" s="97">
        <v>545250.79071699991</v>
      </c>
      <c r="I116" s="378">
        <f t="shared" si="1"/>
        <v>0.70126860275835723</v>
      </c>
    </row>
    <row r="117" spans="1:9" ht="19.149999999999999" customHeight="1" x14ac:dyDescent="0.2">
      <c r="A117" s="184">
        <v>42614</v>
      </c>
      <c r="B117" s="181">
        <v>100887.05</v>
      </c>
      <c r="C117" s="96">
        <v>6494</v>
      </c>
      <c r="D117" s="96">
        <v>500</v>
      </c>
      <c r="E117" s="96">
        <v>185344</v>
      </c>
      <c r="F117" s="50">
        <v>1535.4262819999999</v>
      </c>
      <c r="G117" s="93">
        <f t="shared" si="0"/>
        <v>385299.01938299998</v>
      </c>
      <c r="H117" s="97">
        <v>532919.938433</v>
      </c>
      <c r="I117" s="378">
        <f t="shared" si="1"/>
        <v>0.72299606675617134</v>
      </c>
    </row>
    <row r="118" spans="1:9" ht="19.149999999999999" customHeight="1" x14ac:dyDescent="0.2">
      <c r="A118" s="184">
        <v>42583</v>
      </c>
      <c r="B118" s="181">
        <v>117116.71</v>
      </c>
      <c r="C118" s="96">
        <v>6563</v>
      </c>
      <c r="D118" s="96">
        <v>50</v>
      </c>
      <c r="E118" s="96">
        <v>164417</v>
      </c>
      <c r="F118" s="50">
        <v>1537.639705</v>
      </c>
      <c r="G118" s="93">
        <f t="shared" si="0"/>
        <v>381077.52968899999</v>
      </c>
      <c r="H118" s="97">
        <v>513119.23655400018</v>
      </c>
      <c r="I118" s="378">
        <f t="shared" si="1"/>
        <v>0.74266857007395737</v>
      </c>
    </row>
    <row r="119" spans="1:9" ht="19.149999999999999" customHeight="1" x14ac:dyDescent="0.2">
      <c r="A119" s="184">
        <v>42552</v>
      </c>
      <c r="B119" s="50">
        <v>120306.845</v>
      </c>
      <c r="C119" s="50">
        <v>6878</v>
      </c>
      <c r="D119" s="50">
        <v>50</v>
      </c>
      <c r="E119" s="50">
        <v>162802</v>
      </c>
      <c r="F119" s="50">
        <v>1570.6552939999999</v>
      </c>
      <c r="G119" s="93">
        <f t="shared" si="0"/>
        <v>386430.43374500005</v>
      </c>
      <c r="H119" s="98">
        <v>491324.93041000003</v>
      </c>
      <c r="I119" s="378">
        <f t="shared" si="1"/>
        <v>0.7865068711708405</v>
      </c>
    </row>
    <row r="120" spans="1:9" ht="19.149999999999999" customHeight="1" x14ac:dyDescent="0.2">
      <c r="A120" s="184">
        <v>42522</v>
      </c>
      <c r="B120" s="50">
        <v>114487.50999999997</v>
      </c>
      <c r="C120" s="50">
        <v>7696</v>
      </c>
      <c r="D120" s="50">
        <v>50</v>
      </c>
      <c r="E120" s="50">
        <v>162390</v>
      </c>
      <c r="F120" s="50">
        <v>1557.8070660000001</v>
      </c>
      <c r="G120" s="93">
        <f t="shared" si="0"/>
        <v>370317.50715099997</v>
      </c>
      <c r="H120" s="98">
        <v>492431.46327900008</v>
      </c>
      <c r="I120" s="378">
        <f t="shared" si="1"/>
        <v>0.75201837162299023</v>
      </c>
    </row>
    <row r="121" spans="1:9" ht="19.149999999999999" customHeight="1" x14ac:dyDescent="0.2">
      <c r="A121" s="184">
        <v>42491</v>
      </c>
      <c r="B121" s="50">
        <v>123907.57999999997</v>
      </c>
      <c r="C121" s="50">
        <v>7846</v>
      </c>
      <c r="D121" s="50">
        <v>75</v>
      </c>
      <c r="E121" s="50">
        <v>142345</v>
      </c>
      <c r="F121" s="50">
        <v>893.5451149999999</v>
      </c>
      <c r="G121" s="93">
        <f t="shared" si="0"/>
        <v>383680.53046500002</v>
      </c>
      <c r="H121" s="98">
        <v>475452.79132600006</v>
      </c>
      <c r="I121" s="378">
        <f t="shared" si="1"/>
        <v>0.8069792363505649</v>
      </c>
    </row>
    <row r="122" spans="1:9" ht="19.149999999999999" customHeight="1" x14ac:dyDescent="0.2">
      <c r="A122" s="184">
        <v>42461</v>
      </c>
      <c r="B122" s="50">
        <v>116491.90999999995</v>
      </c>
      <c r="C122" s="50">
        <v>7382</v>
      </c>
      <c r="D122" s="50">
        <v>15</v>
      </c>
      <c r="E122" s="50">
        <v>142916.5</v>
      </c>
      <c r="F122" s="50">
        <v>503.31494500000002</v>
      </c>
      <c r="G122" s="93">
        <f t="shared" si="0"/>
        <v>358068.80815</v>
      </c>
      <c r="H122" s="98">
        <v>465587.26323799998</v>
      </c>
      <c r="I122" s="378">
        <f t="shared" si="1"/>
        <v>0.76906916580954998</v>
      </c>
    </row>
    <row r="123" spans="1:9" ht="19.149999999999999" customHeight="1" x14ac:dyDescent="0.2">
      <c r="A123" s="184">
        <v>42430</v>
      </c>
      <c r="B123" s="50">
        <v>107684.07499999992</v>
      </c>
      <c r="C123" s="50">
        <v>6279</v>
      </c>
      <c r="D123" s="50">
        <v>0</v>
      </c>
      <c r="E123" s="50">
        <v>140941.5</v>
      </c>
      <c r="F123" s="50">
        <v>615.1220780000001</v>
      </c>
      <c r="G123" s="93">
        <f t="shared" si="0"/>
        <v>368858.52834299998</v>
      </c>
      <c r="H123" s="98">
        <v>459138.58055199985</v>
      </c>
      <c r="I123" s="378">
        <f t="shared" si="1"/>
        <v>0.80337079907233977</v>
      </c>
    </row>
    <row r="124" spans="1:9" ht="19.149999999999999" customHeight="1" x14ac:dyDescent="0.2">
      <c r="A124" s="184">
        <v>42401</v>
      </c>
      <c r="B124" s="50">
        <v>105068.34999999992</v>
      </c>
      <c r="C124" s="50">
        <v>5774</v>
      </c>
      <c r="D124" s="50">
        <v>0</v>
      </c>
      <c r="E124" s="50">
        <v>129986.5</v>
      </c>
      <c r="F124" s="50">
        <v>612.00672199999997</v>
      </c>
      <c r="G124" s="93">
        <f t="shared" si="0"/>
        <v>376745.762178</v>
      </c>
      <c r="H124" s="98">
        <v>446313.28580699989</v>
      </c>
      <c r="I124" s="378">
        <f t="shared" si="1"/>
        <v>0.84412849484592067</v>
      </c>
    </row>
    <row r="125" spans="1:9" ht="19.149999999999999" customHeight="1" x14ac:dyDescent="0.2">
      <c r="A125" s="184">
        <v>42370</v>
      </c>
      <c r="B125" s="50">
        <v>102016.76</v>
      </c>
      <c r="C125" s="50">
        <v>5059</v>
      </c>
      <c r="D125" s="50">
        <v>0</v>
      </c>
      <c r="E125" s="50">
        <v>108711.5</v>
      </c>
      <c r="F125" s="50">
        <v>560.49746099999993</v>
      </c>
      <c r="G125" s="93">
        <f t="shared" si="0"/>
        <v>364025.62585700001</v>
      </c>
      <c r="H125" s="98">
        <v>420501.82956699998</v>
      </c>
      <c r="I125" s="378">
        <f t="shared" si="1"/>
        <v>0.86569332226650531</v>
      </c>
    </row>
    <row r="126" spans="1:9" ht="19.149999999999999" customHeight="1" x14ac:dyDescent="0.2">
      <c r="A126" s="184">
        <v>42339</v>
      </c>
      <c r="B126" s="50">
        <v>110199.51</v>
      </c>
      <c r="C126" s="50">
        <v>4969</v>
      </c>
      <c r="D126" s="50">
        <v>0</v>
      </c>
      <c r="E126" s="50">
        <v>80225</v>
      </c>
      <c r="F126" s="50">
        <v>566.26181999999994</v>
      </c>
      <c r="G126" s="93">
        <f t="shared" si="0"/>
        <v>342038.55177699996</v>
      </c>
      <c r="H126" s="98">
        <v>410859.07563499996</v>
      </c>
      <c r="I126" s="378">
        <f t="shared" si="1"/>
        <v>0.83249603589348731</v>
      </c>
    </row>
    <row r="127" spans="1:9" ht="19.149999999999999" customHeight="1" x14ac:dyDescent="0.2">
      <c r="A127" s="184">
        <v>42309</v>
      </c>
      <c r="B127" s="50">
        <v>124225.96000000004</v>
      </c>
      <c r="C127" s="50">
        <v>5786</v>
      </c>
      <c r="D127" s="50">
        <v>0</v>
      </c>
      <c r="E127" s="50">
        <v>78620</v>
      </c>
      <c r="F127" s="50">
        <v>572.01410899999996</v>
      </c>
      <c r="G127" s="93">
        <f t="shared" si="0"/>
        <v>338532.28646399995</v>
      </c>
      <c r="H127" s="98">
        <v>425553.25626199995</v>
      </c>
      <c r="I127" s="378">
        <f t="shared" si="1"/>
        <v>0.79551097655231218</v>
      </c>
    </row>
    <row r="128" spans="1:9" ht="19.149999999999999" customHeight="1" x14ac:dyDescent="0.2">
      <c r="A128" s="184">
        <v>42278</v>
      </c>
      <c r="B128" s="50">
        <v>122245.18000000002</v>
      </c>
      <c r="C128" s="50">
        <v>6259</v>
      </c>
      <c r="D128" s="50">
        <v>0</v>
      </c>
      <c r="E128" s="50">
        <v>71540</v>
      </c>
      <c r="F128" s="50">
        <v>590.19056899999998</v>
      </c>
      <c r="G128" s="93">
        <f t="shared" si="0"/>
        <v>317669.49323299999</v>
      </c>
      <c r="H128" s="98">
        <v>435000.12506799988</v>
      </c>
      <c r="I128" s="378">
        <f t="shared" si="1"/>
        <v>0.73027448712420806</v>
      </c>
    </row>
    <row r="129" spans="1:9" ht="19.149999999999999" customHeight="1" x14ac:dyDescent="0.2">
      <c r="A129" s="184">
        <v>42248</v>
      </c>
      <c r="B129" s="50">
        <v>119147.24500000002</v>
      </c>
      <c r="C129" s="50">
        <v>6635</v>
      </c>
      <c r="D129" s="50">
        <v>15</v>
      </c>
      <c r="E129" s="50">
        <v>69055</v>
      </c>
      <c r="F129" s="50">
        <v>545.52349100000004</v>
      </c>
      <c r="G129" s="93">
        <f t="shared" si="0"/>
        <v>294760.47628199996</v>
      </c>
      <c r="H129" s="98">
        <v>447000.141627</v>
      </c>
      <c r="I129" s="378">
        <f t="shared" si="1"/>
        <v>0.659419201097174</v>
      </c>
    </row>
    <row r="130" spans="1:9" ht="19.149999999999999" customHeight="1" x14ac:dyDescent="0.2">
      <c r="A130" s="184">
        <v>42217</v>
      </c>
      <c r="B130" s="50">
        <v>139096.59</v>
      </c>
      <c r="C130" s="50">
        <v>7735</v>
      </c>
      <c r="D130" s="50">
        <v>30</v>
      </c>
      <c r="E130" s="50">
        <v>59640</v>
      </c>
      <c r="F130" s="50">
        <v>456.74795700000004</v>
      </c>
      <c r="G130" s="93">
        <f t="shared" si="0"/>
        <v>289684.349705</v>
      </c>
      <c r="H130" s="98">
        <v>472039.60560499999</v>
      </c>
      <c r="I130" s="378">
        <f t="shared" si="1"/>
        <v>0.6136865344883925</v>
      </c>
    </row>
    <row r="131" spans="1:9" ht="19.149999999999999" customHeight="1" x14ac:dyDescent="0.2">
      <c r="A131" s="184">
        <v>42186</v>
      </c>
      <c r="B131" s="50">
        <v>148378.17499999993</v>
      </c>
      <c r="C131" s="50">
        <v>10344</v>
      </c>
      <c r="D131" s="50">
        <v>0</v>
      </c>
      <c r="E131" s="50">
        <v>50090</v>
      </c>
      <c r="F131" s="50">
        <v>460.62552200000005</v>
      </c>
      <c r="G131" s="93">
        <f t="shared" si="0"/>
        <v>291607.50029399997</v>
      </c>
      <c r="H131" s="98">
        <v>471362.0649370001</v>
      </c>
      <c r="I131" s="378">
        <f t="shared" si="1"/>
        <v>0.6186486397308506</v>
      </c>
    </row>
    <row r="132" spans="1:9" ht="19.149999999999999" customHeight="1" x14ac:dyDescent="0.2">
      <c r="A132" s="184">
        <v>42156</v>
      </c>
      <c r="B132" s="50">
        <v>144975.535</v>
      </c>
      <c r="C132" s="50">
        <v>11072</v>
      </c>
      <c r="D132" s="50">
        <v>0</v>
      </c>
      <c r="E132" s="50">
        <v>47351</v>
      </c>
      <c r="F132" s="50">
        <v>547.45345399999997</v>
      </c>
      <c r="G132" s="93">
        <f t="shared" si="0"/>
        <v>286181.31706599996</v>
      </c>
      <c r="H132" s="98">
        <v>454603.28355400014</v>
      </c>
      <c r="I132" s="378">
        <f t="shared" si="1"/>
        <v>0.62951880775847024</v>
      </c>
    </row>
    <row r="133" spans="1:9" ht="19.149999999999999" customHeight="1" x14ac:dyDescent="0.2">
      <c r="A133" s="184">
        <v>42125</v>
      </c>
      <c r="B133" s="50">
        <v>144241.02499999994</v>
      </c>
      <c r="C133" s="50">
        <v>16237</v>
      </c>
      <c r="D133" s="50">
        <v>15</v>
      </c>
      <c r="E133" s="50">
        <v>43951</v>
      </c>
      <c r="F133" s="50">
        <v>543.92107599999997</v>
      </c>
      <c r="G133" s="93">
        <f t="shared" si="0"/>
        <v>275067.12511499994</v>
      </c>
      <c r="H133" s="98">
        <v>454622.86192900006</v>
      </c>
      <c r="I133" s="378">
        <f t="shared" si="1"/>
        <v>0.6050446384237449</v>
      </c>
    </row>
    <row r="134" spans="1:9" ht="19.149999999999999" customHeight="1" x14ac:dyDescent="0.2">
      <c r="A134" s="184">
        <v>42095</v>
      </c>
      <c r="B134" s="50">
        <v>133272.685</v>
      </c>
      <c r="C134" s="50">
        <v>13633.255000000001</v>
      </c>
      <c r="D134" s="50">
        <v>0</v>
      </c>
      <c r="E134" s="50">
        <v>45701</v>
      </c>
      <c r="F134" s="50">
        <v>314.84932000000003</v>
      </c>
      <c r="G134" s="93">
        <f t="shared" si="0"/>
        <v>267308.72494499991</v>
      </c>
      <c r="H134" s="98">
        <v>451516.98065899994</v>
      </c>
      <c r="I134" s="378">
        <f t="shared" si="1"/>
        <v>0.59202363675194758</v>
      </c>
    </row>
    <row r="135" spans="1:9" ht="19.149999999999999" customHeight="1" x14ac:dyDescent="0.2">
      <c r="A135" s="184">
        <v>42064</v>
      </c>
      <c r="B135" s="50">
        <v>136090.82</v>
      </c>
      <c r="C135" s="50">
        <v>17488.255000000001</v>
      </c>
      <c r="D135" s="50">
        <v>0</v>
      </c>
      <c r="E135" s="50">
        <v>42701</v>
      </c>
      <c r="F135" s="50">
        <v>345.35004600000002</v>
      </c>
      <c r="G135" s="93">
        <f t="shared" si="0"/>
        <v>255519.69707799991</v>
      </c>
      <c r="H135" s="98">
        <v>459021.18511900003</v>
      </c>
      <c r="I135" s="378">
        <f t="shared" si="1"/>
        <v>0.55666210049054077</v>
      </c>
    </row>
    <row r="136" spans="1:9" ht="19.149999999999999" customHeight="1" x14ac:dyDescent="0.2">
      <c r="A136" s="184">
        <v>42036</v>
      </c>
      <c r="B136" s="50">
        <v>145783.80000000005</v>
      </c>
      <c r="C136" s="50">
        <v>21323.254999999997</v>
      </c>
      <c r="D136" s="50">
        <v>0</v>
      </c>
      <c r="E136" s="50">
        <v>46351</v>
      </c>
      <c r="F136" s="50">
        <v>285.31894299999999</v>
      </c>
      <c r="G136" s="93">
        <f t="shared" si="0"/>
        <v>241440.85672199991</v>
      </c>
      <c r="H136" s="98">
        <v>466546.05602699984</v>
      </c>
      <c r="I136" s="378">
        <f t="shared" si="1"/>
        <v>0.51750701480161543</v>
      </c>
    </row>
    <row r="137" spans="1:9" ht="19.149999999999999" customHeight="1" x14ac:dyDescent="0.2">
      <c r="A137" s="184">
        <v>42005</v>
      </c>
      <c r="B137" s="50">
        <v>139948.68500000003</v>
      </c>
      <c r="C137" s="50">
        <v>23049.255000000001</v>
      </c>
      <c r="D137" s="50">
        <v>0</v>
      </c>
      <c r="E137" s="50">
        <v>55051</v>
      </c>
      <c r="F137" s="50">
        <v>279.39223600000003</v>
      </c>
      <c r="G137" s="93">
        <f t="shared" si="0"/>
        <v>216347.757461</v>
      </c>
      <c r="H137" s="98">
        <v>469331.40616099996</v>
      </c>
      <c r="I137" s="378">
        <f t="shared" si="1"/>
        <v>0.460970126057969</v>
      </c>
    </row>
    <row r="138" spans="1:9" ht="19.149999999999999" customHeight="1" x14ac:dyDescent="0.2">
      <c r="A138" s="184">
        <v>41974</v>
      </c>
      <c r="B138" s="50">
        <v>146874.27500000002</v>
      </c>
      <c r="C138" s="50">
        <v>24473.255000000001</v>
      </c>
      <c r="D138" s="50">
        <v>0</v>
      </c>
      <c r="E138" s="50">
        <v>55851</v>
      </c>
      <c r="F138" s="50">
        <v>266.32856300000003</v>
      </c>
      <c r="G138" s="93">
        <f t="shared" si="0"/>
        <v>195959.77182000002</v>
      </c>
      <c r="H138" s="98">
        <v>484811.99214399996</v>
      </c>
      <c r="I138" s="378">
        <f t="shared" si="1"/>
        <v>0.40419745178620831</v>
      </c>
    </row>
    <row r="139" spans="1:9" ht="19.149999999999999" customHeight="1" x14ac:dyDescent="0.2">
      <c r="A139" s="184">
        <v>41944</v>
      </c>
      <c r="B139" s="50">
        <v>149077.05500000002</v>
      </c>
      <c r="C139" s="50">
        <v>22873.254999999997</v>
      </c>
      <c r="D139" s="50">
        <v>0</v>
      </c>
      <c r="E139" s="50">
        <v>58001</v>
      </c>
      <c r="F139" s="50">
        <v>272.69474400000001</v>
      </c>
      <c r="G139" s="93">
        <f t="shared" si="0"/>
        <v>209203.97410900003</v>
      </c>
      <c r="H139" s="98">
        <v>484602.69958499999</v>
      </c>
      <c r="I139" s="378">
        <f t="shared" si="1"/>
        <v>0.43170204022420094</v>
      </c>
    </row>
    <row r="140" spans="1:9" ht="19.149999999999999" customHeight="1" x14ac:dyDescent="0.2">
      <c r="A140" s="184">
        <v>41913</v>
      </c>
      <c r="B140" s="50">
        <v>145610.74000000002</v>
      </c>
      <c r="C140" s="50">
        <v>20873.254999999997</v>
      </c>
      <c r="D140" s="50">
        <v>15</v>
      </c>
      <c r="E140" s="50">
        <v>60136</v>
      </c>
      <c r="F140" s="50">
        <v>277.692881</v>
      </c>
      <c r="G140" s="93">
        <f t="shared" si="0"/>
        <v>200634.37056900002</v>
      </c>
      <c r="H140" s="98">
        <v>487501.476685</v>
      </c>
      <c r="I140" s="378">
        <f t="shared" si="1"/>
        <v>0.41155643657391483</v>
      </c>
    </row>
    <row r="141" spans="1:9" ht="19.149999999999999" customHeight="1" x14ac:dyDescent="0.2">
      <c r="A141" s="184">
        <v>41883</v>
      </c>
      <c r="B141" s="50">
        <v>147816.73500000002</v>
      </c>
      <c r="C141" s="50">
        <v>21176.255000000001</v>
      </c>
      <c r="D141" s="50">
        <v>15</v>
      </c>
      <c r="E141" s="50">
        <v>53711</v>
      </c>
      <c r="F141" s="50">
        <v>273.20106199999998</v>
      </c>
      <c r="G141" s="93">
        <f t="shared" si="0"/>
        <v>195397.76849100002</v>
      </c>
      <c r="H141" s="98">
        <v>489269.54119200009</v>
      </c>
      <c r="I141" s="378">
        <f t="shared" si="1"/>
        <v>0.39936630433800424</v>
      </c>
    </row>
    <row r="142" spans="1:9" ht="19.149999999999999" customHeight="1" x14ac:dyDescent="0.2">
      <c r="A142" s="184">
        <v>41852</v>
      </c>
      <c r="B142" s="50">
        <v>142743.64000000001</v>
      </c>
      <c r="C142" s="50">
        <v>15526.254999999999</v>
      </c>
      <c r="D142" s="50">
        <v>15</v>
      </c>
      <c r="E142" s="50">
        <v>50156</v>
      </c>
      <c r="F142" s="50">
        <v>267.339808</v>
      </c>
      <c r="G142" s="93">
        <f t="shared" si="0"/>
        <v>206958.33795700001</v>
      </c>
      <c r="H142" s="98">
        <v>474212.99022999994</v>
      </c>
      <c r="I142" s="378">
        <f t="shared" si="1"/>
        <v>0.43642486018070131</v>
      </c>
    </row>
    <row r="143" spans="1:9" ht="19.149999999999999" customHeight="1" x14ac:dyDescent="0.2">
      <c r="A143" s="184">
        <v>41821</v>
      </c>
      <c r="B143" s="50">
        <v>145940.19500000007</v>
      </c>
      <c r="C143" s="50">
        <v>13776.255000000001</v>
      </c>
      <c r="D143" s="50">
        <v>30</v>
      </c>
      <c r="E143" s="50">
        <v>50619</v>
      </c>
      <c r="F143" s="50">
        <v>274.83296100000001</v>
      </c>
      <c r="G143" s="93">
        <f t="shared" si="0"/>
        <v>209272.80052199992</v>
      </c>
      <c r="H143" s="98">
        <v>477053.43450399989</v>
      </c>
      <c r="I143" s="378">
        <f t="shared" si="1"/>
        <v>0.43867790353419045</v>
      </c>
    </row>
    <row r="144" spans="1:9" ht="19.149999999999999" customHeight="1" x14ac:dyDescent="0.2">
      <c r="A144" s="184">
        <v>41791</v>
      </c>
      <c r="B144" s="50">
        <v>139167.36500000005</v>
      </c>
      <c r="C144" s="50">
        <v>12056.255000000001</v>
      </c>
      <c r="D144" s="50">
        <v>30</v>
      </c>
      <c r="E144" s="50">
        <v>51849</v>
      </c>
      <c r="F144" s="50">
        <v>284.57652600000006</v>
      </c>
      <c r="G144" s="93">
        <f t="shared" si="0"/>
        <v>203945.98845400001</v>
      </c>
      <c r="H144" s="98">
        <v>477106.59116999991</v>
      </c>
      <c r="I144" s="378">
        <f t="shared" si="1"/>
        <v>0.42746420239944061</v>
      </c>
    </row>
    <row r="145" spans="1:9" ht="19.149999999999999" customHeight="1" x14ac:dyDescent="0.2">
      <c r="A145" s="184">
        <v>41760</v>
      </c>
      <c r="B145" s="50">
        <v>144636.03000000006</v>
      </c>
      <c r="C145" s="50">
        <v>11591.255000000001</v>
      </c>
      <c r="D145" s="50">
        <v>30</v>
      </c>
      <c r="E145" s="50">
        <v>66513</v>
      </c>
      <c r="F145" s="50">
        <v>123.98371</v>
      </c>
      <c r="G145" s="93">
        <f t="shared" si="0"/>
        <v>204987.94607599993</v>
      </c>
      <c r="H145" s="98">
        <v>497285.53232899995</v>
      </c>
      <c r="I145" s="378">
        <f t="shared" si="1"/>
        <v>0.4122137740785542</v>
      </c>
    </row>
    <row r="146" spans="1:9" ht="19.149999999999999" customHeight="1" x14ac:dyDescent="0.2">
      <c r="A146" s="184">
        <v>41730</v>
      </c>
      <c r="B146" s="50">
        <v>141881.71500000003</v>
      </c>
      <c r="C146" s="50">
        <v>11286.255000000001</v>
      </c>
      <c r="D146" s="50">
        <v>30</v>
      </c>
      <c r="E146" s="50">
        <v>66918</v>
      </c>
      <c r="F146" s="50">
        <v>126.761326</v>
      </c>
      <c r="G146" s="93">
        <f t="shared" ref="G146:G177" si="2">SUM(B134:F134)</f>
        <v>192921.78932000001</v>
      </c>
      <c r="H146" s="98">
        <v>491061.865636</v>
      </c>
      <c r="I146" s="378">
        <f t="shared" si="1"/>
        <v>0.39286656696531885</v>
      </c>
    </row>
    <row r="147" spans="1:9" ht="19.149999999999999" customHeight="1" x14ac:dyDescent="0.2">
      <c r="A147" s="184">
        <v>41699</v>
      </c>
      <c r="B147" s="50">
        <v>141158.85</v>
      </c>
      <c r="C147" s="50">
        <v>14895</v>
      </c>
      <c r="D147" s="50">
        <v>30</v>
      </c>
      <c r="E147" s="50">
        <v>70118</v>
      </c>
      <c r="F147" s="50">
        <v>139.15643700000001</v>
      </c>
      <c r="G147" s="93">
        <f t="shared" si="2"/>
        <v>196625.42504600002</v>
      </c>
      <c r="H147" s="98">
        <v>486343.39900899999</v>
      </c>
      <c r="I147" s="378">
        <f t="shared" si="1"/>
        <v>0.40429339731279335</v>
      </c>
    </row>
    <row r="148" spans="1:9" ht="19.149999999999999" customHeight="1" x14ac:dyDescent="0.2">
      <c r="A148" s="184">
        <v>41671</v>
      </c>
      <c r="B148" s="50">
        <v>151301.50499999998</v>
      </c>
      <c r="C148" s="50">
        <v>18130</v>
      </c>
      <c r="D148" s="50">
        <v>30</v>
      </c>
      <c r="E148" s="50">
        <v>67318</v>
      </c>
      <c r="F148" s="50">
        <v>107.29646199999999</v>
      </c>
      <c r="G148" s="93">
        <f t="shared" si="2"/>
        <v>213743.37394300004</v>
      </c>
      <c r="H148" s="98">
        <v>481247.36499999999</v>
      </c>
      <c r="I148" s="378">
        <f t="shared" si="1"/>
        <v>0.44414450756109602</v>
      </c>
    </row>
    <row r="149" spans="1:9" ht="19.149999999999999" customHeight="1" x14ac:dyDescent="0.2">
      <c r="A149" s="184">
        <v>41640</v>
      </c>
      <c r="B149" s="50">
        <v>149643.92500000002</v>
      </c>
      <c r="C149" s="50">
        <v>19155</v>
      </c>
      <c r="D149" s="50">
        <v>30</v>
      </c>
      <c r="E149" s="50">
        <v>71158</v>
      </c>
      <c r="F149" s="50">
        <v>23.580922999999999</v>
      </c>
      <c r="G149" s="93">
        <f t="shared" si="2"/>
        <v>218328.33223600005</v>
      </c>
      <c r="H149" s="98">
        <v>480565.26856100006</v>
      </c>
      <c r="I149" s="378">
        <f t="shared" si="1"/>
        <v>0.45431567056387628</v>
      </c>
    </row>
    <row r="150" spans="1:9" ht="19.149999999999999" customHeight="1" x14ac:dyDescent="0.2">
      <c r="A150" s="184">
        <v>41609</v>
      </c>
      <c r="B150" s="50">
        <v>144244.37999999998</v>
      </c>
      <c r="C150" s="50">
        <v>19655</v>
      </c>
      <c r="D150" s="50">
        <v>30</v>
      </c>
      <c r="E150" s="50">
        <v>73518</v>
      </c>
      <c r="F150" s="50">
        <v>27.329647999999999</v>
      </c>
      <c r="G150" s="93">
        <f t="shared" si="2"/>
        <v>227464.85856300002</v>
      </c>
      <c r="H150" s="98">
        <v>473494.58422399999</v>
      </c>
      <c r="I150" s="378">
        <f t="shared" si="1"/>
        <v>0.48039590344161431</v>
      </c>
    </row>
    <row r="151" spans="1:9" ht="19.149999999999999" customHeight="1" x14ac:dyDescent="0.2">
      <c r="A151" s="184">
        <v>41579</v>
      </c>
      <c r="B151" s="50">
        <v>153102.19499999995</v>
      </c>
      <c r="C151" s="50">
        <v>14730</v>
      </c>
      <c r="D151" s="50">
        <v>30</v>
      </c>
      <c r="E151" s="50">
        <v>71728</v>
      </c>
      <c r="F151" s="50">
        <v>254.146522</v>
      </c>
      <c r="G151" s="93">
        <f t="shared" si="2"/>
        <v>230224.00474400003</v>
      </c>
      <c r="H151" s="98">
        <v>475772.56844900019</v>
      </c>
      <c r="I151" s="378">
        <f t="shared" si="1"/>
        <v>0.48389507931178383</v>
      </c>
    </row>
    <row r="152" spans="1:9" ht="19.149999999999999" customHeight="1" x14ac:dyDescent="0.2">
      <c r="A152" s="184">
        <v>41548</v>
      </c>
      <c r="B152" s="50">
        <v>158295.77499999999</v>
      </c>
      <c r="C152" s="50">
        <v>14655</v>
      </c>
      <c r="D152" s="50">
        <v>30</v>
      </c>
      <c r="E152" s="50">
        <v>70703</v>
      </c>
      <c r="F152" s="50">
        <v>267.91828699999996</v>
      </c>
      <c r="G152" s="93">
        <f t="shared" si="2"/>
        <v>226912.68788100002</v>
      </c>
      <c r="H152" s="98">
        <v>485522.11994700023</v>
      </c>
      <c r="I152" s="378">
        <f t="shared" si="1"/>
        <v>0.46735808433562182</v>
      </c>
    </row>
    <row r="153" spans="1:9" ht="19.149999999999999" customHeight="1" x14ac:dyDescent="0.2">
      <c r="A153" s="184">
        <v>41518</v>
      </c>
      <c r="B153" s="50">
        <v>160978.60999999999</v>
      </c>
      <c r="C153" s="50">
        <v>12465</v>
      </c>
      <c r="D153" s="50">
        <v>15</v>
      </c>
      <c r="E153" s="50">
        <v>66378</v>
      </c>
      <c r="F153" s="50">
        <v>348.58768300000003</v>
      </c>
      <c r="G153" s="93">
        <f t="shared" si="2"/>
        <v>222992.19106200003</v>
      </c>
      <c r="H153" s="98">
        <v>485514.9650250001</v>
      </c>
      <c r="I153" s="378">
        <f t="shared" si="1"/>
        <v>0.45929004691033104</v>
      </c>
    </row>
    <row r="154" spans="1:9" ht="19.149999999999999" customHeight="1" x14ac:dyDescent="0.2">
      <c r="A154" s="184">
        <v>41487</v>
      </c>
      <c r="B154" s="50">
        <v>166172.625</v>
      </c>
      <c r="C154" s="50">
        <v>12080</v>
      </c>
      <c r="D154" s="50">
        <v>15</v>
      </c>
      <c r="E154" s="50">
        <v>70708</v>
      </c>
      <c r="F154" s="50">
        <v>556.6134800000001</v>
      </c>
      <c r="G154" s="93">
        <f t="shared" si="2"/>
        <v>208708.23480800001</v>
      </c>
      <c r="H154" s="98">
        <v>490061.40275500005</v>
      </c>
      <c r="I154" s="378">
        <f t="shared" si="1"/>
        <v>0.42588180508543544</v>
      </c>
    </row>
    <row r="155" spans="1:9" ht="19.149999999999999" customHeight="1" x14ac:dyDescent="0.2">
      <c r="A155" s="184">
        <v>41456</v>
      </c>
      <c r="B155" s="50">
        <v>166350.87</v>
      </c>
      <c r="C155" s="50">
        <v>10390</v>
      </c>
      <c r="D155" s="50">
        <v>15</v>
      </c>
      <c r="E155" s="50">
        <v>72048</v>
      </c>
      <c r="F155" s="50">
        <v>718.34198500000002</v>
      </c>
      <c r="G155" s="93">
        <f t="shared" si="2"/>
        <v>210640.28296100008</v>
      </c>
      <c r="H155" s="98">
        <v>488789.53962700028</v>
      </c>
      <c r="I155" s="378">
        <f t="shared" si="1"/>
        <v>0.43094269799992363</v>
      </c>
    </row>
    <row r="156" spans="1:9" ht="19.149999999999999" customHeight="1" x14ac:dyDescent="0.2">
      <c r="A156" s="184">
        <v>41426</v>
      </c>
      <c r="B156" s="50">
        <v>162896.52499999997</v>
      </c>
      <c r="C156" s="50">
        <v>7270</v>
      </c>
      <c r="D156" s="50">
        <v>205</v>
      </c>
      <c r="E156" s="50">
        <v>73190</v>
      </c>
      <c r="F156" s="50">
        <v>739.09737899999993</v>
      </c>
      <c r="G156" s="93">
        <f t="shared" si="2"/>
        <v>203387.19652600004</v>
      </c>
      <c r="H156" s="98">
        <v>483056.9595340002</v>
      </c>
      <c r="I156" s="378">
        <f t="shared" si="1"/>
        <v>0.42104185130094279</v>
      </c>
    </row>
    <row r="157" spans="1:9" ht="19.149999999999999" customHeight="1" x14ac:dyDescent="0.2">
      <c r="A157" s="184">
        <v>41395</v>
      </c>
      <c r="B157" s="50">
        <v>184338.90499999997</v>
      </c>
      <c r="C157" s="50">
        <v>2420</v>
      </c>
      <c r="D157" s="50">
        <v>235</v>
      </c>
      <c r="E157" s="50">
        <v>69665</v>
      </c>
      <c r="F157" s="50">
        <v>1101.4396340000001</v>
      </c>
      <c r="G157" s="93">
        <f t="shared" si="2"/>
        <v>222894.26871000006</v>
      </c>
      <c r="H157" s="98">
        <v>477578.24518100033</v>
      </c>
      <c r="I157" s="378">
        <f t="shared" si="1"/>
        <v>0.46671780165682375</v>
      </c>
    </row>
    <row r="158" spans="1:9" ht="19.149999999999999" customHeight="1" x14ac:dyDescent="0.2">
      <c r="A158" s="184">
        <v>41365</v>
      </c>
      <c r="B158" s="50">
        <v>175654.69</v>
      </c>
      <c r="C158" s="50">
        <v>5590</v>
      </c>
      <c r="D158" s="50">
        <v>235</v>
      </c>
      <c r="E158" s="50">
        <v>60315</v>
      </c>
      <c r="F158" s="50">
        <v>1143.598307</v>
      </c>
      <c r="G158" s="93">
        <f t="shared" si="2"/>
        <v>220242.73132600004</v>
      </c>
      <c r="H158" s="98">
        <v>480412.50941500015</v>
      </c>
      <c r="I158" s="378">
        <f t="shared" si="1"/>
        <v>0.45844503839875095</v>
      </c>
    </row>
    <row r="159" spans="1:9" ht="19.149999999999999" customHeight="1" x14ac:dyDescent="0.2">
      <c r="A159" s="184">
        <v>41334</v>
      </c>
      <c r="B159" s="50">
        <v>168771.88500000001</v>
      </c>
      <c r="C159" s="50">
        <v>3070</v>
      </c>
      <c r="D159" s="50">
        <v>235</v>
      </c>
      <c r="E159" s="50">
        <v>62375</v>
      </c>
      <c r="F159" s="50">
        <v>1223.55053</v>
      </c>
      <c r="G159" s="93">
        <f t="shared" si="2"/>
        <v>226341.006437</v>
      </c>
      <c r="H159" s="98">
        <v>472961.39714500005</v>
      </c>
      <c r="I159" s="378">
        <f t="shared" si="1"/>
        <v>0.47856126906612761</v>
      </c>
    </row>
    <row r="160" spans="1:9" ht="19.149999999999999" customHeight="1" x14ac:dyDescent="0.2">
      <c r="A160" s="184">
        <v>41306</v>
      </c>
      <c r="B160" s="50">
        <v>172969.95500000002</v>
      </c>
      <c r="C160" s="50">
        <v>3190</v>
      </c>
      <c r="D160" s="50">
        <v>235</v>
      </c>
      <c r="E160" s="50">
        <v>65180</v>
      </c>
      <c r="F160" s="50">
        <v>1244.094703</v>
      </c>
      <c r="G160" s="93">
        <f t="shared" si="2"/>
        <v>236886.80146199997</v>
      </c>
      <c r="H160" s="98">
        <v>478484.18079300004</v>
      </c>
      <c r="I160" s="378">
        <f t="shared" si="1"/>
        <v>0.4950776033376974</v>
      </c>
    </row>
    <row r="161" spans="1:9" ht="19.149999999999999" customHeight="1" x14ac:dyDescent="0.2">
      <c r="A161" s="184">
        <v>41275</v>
      </c>
      <c r="B161" s="50">
        <v>181970.60000000003</v>
      </c>
      <c r="C161" s="50">
        <v>3315</v>
      </c>
      <c r="D161" s="50">
        <v>235</v>
      </c>
      <c r="E161" s="50">
        <v>63760</v>
      </c>
      <c r="F161" s="50">
        <v>1294.540575</v>
      </c>
      <c r="G161" s="93">
        <f t="shared" si="2"/>
        <v>240010.50592300002</v>
      </c>
      <c r="H161" s="98">
        <v>479082.31057100015</v>
      </c>
      <c r="I161" s="378">
        <f t="shared" si="1"/>
        <v>0.50097968684533678</v>
      </c>
    </row>
    <row r="162" spans="1:9" ht="19.149999999999999" customHeight="1" x14ac:dyDescent="0.2">
      <c r="A162" s="184">
        <v>41274</v>
      </c>
      <c r="B162" s="50">
        <v>183706.10000000003</v>
      </c>
      <c r="C162" s="50">
        <v>4695</v>
      </c>
      <c r="D162" s="50">
        <v>235</v>
      </c>
      <c r="E162" s="50">
        <v>59550</v>
      </c>
      <c r="F162" s="50">
        <v>1384.076182</v>
      </c>
      <c r="G162" s="93">
        <f t="shared" si="2"/>
        <v>237474.70964799999</v>
      </c>
      <c r="H162" s="98">
        <v>471567.46116000006</v>
      </c>
      <c r="I162" s="378">
        <f t="shared" si="1"/>
        <v>0.5035858688465068</v>
      </c>
    </row>
    <row r="163" spans="1:9" ht="19.149999999999999" customHeight="1" x14ac:dyDescent="0.2">
      <c r="A163" s="184">
        <v>41225</v>
      </c>
      <c r="B163" s="50">
        <v>180277.28000000006</v>
      </c>
      <c r="C163" s="50">
        <v>5480</v>
      </c>
      <c r="D163" s="50">
        <v>235</v>
      </c>
      <c r="E163" s="50">
        <v>51150</v>
      </c>
      <c r="F163" s="50">
        <v>1409.4645989999999</v>
      </c>
      <c r="G163" s="93">
        <f t="shared" si="2"/>
        <v>239844.34152199994</v>
      </c>
      <c r="H163" s="98">
        <v>457188.57674300013</v>
      </c>
      <c r="I163" s="378">
        <f t="shared" si="1"/>
        <v>0.52460703027762634</v>
      </c>
    </row>
    <row r="164" spans="1:9" ht="19.149999999999999" customHeight="1" x14ac:dyDescent="0.2">
      <c r="A164" s="184">
        <v>41194</v>
      </c>
      <c r="B164" s="50">
        <v>183628.08</v>
      </c>
      <c r="C164" s="50">
        <v>6525.3249999999998</v>
      </c>
      <c r="D164" s="50">
        <v>260</v>
      </c>
      <c r="E164" s="50">
        <v>44950</v>
      </c>
      <c r="F164" s="50">
        <v>1096.4530580000001</v>
      </c>
      <c r="G164" s="93">
        <f t="shared" si="2"/>
        <v>243951.693287</v>
      </c>
      <c r="H164" s="98">
        <v>462274.66087099997</v>
      </c>
      <c r="I164" s="378">
        <f t="shared" si="1"/>
        <v>0.52772023633602516</v>
      </c>
    </row>
    <row r="165" spans="1:9" ht="19.149999999999999" customHeight="1" x14ac:dyDescent="0.2">
      <c r="A165" s="184">
        <v>41164</v>
      </c>
      <c r="B165" s="50">
        <v>180701.08000000007</v>
      </c>
      <c r="C165" s="50">
        <v>8710.3250000000007</v>
      </c>
      <c r="D165" s="50">
        <v>260</v>
      </c>
      <c r="E165" s="50">
        <v>38235</v>
      </c>
      <c r="F165" s="50">
        <v>1117.4717700000001</v>
      </c>
      <c r="G165" s="93">
        <f t="shared" si="2"/>
        <v>240185.19768299998</v>
      </c>
      <c r="H165" s="98">
        <v>457073.83378199989</v>
      </c>
      <c r="I165" s="378">
        <f t="shared" si="1"/>
        <v>0.52548446209580146</v>
      </c>
    </row>
    <row r="166" spans="1:9" ht="19.149999999999999" customHeight="1" x14ac:dyDescent="0.2">
      <c r="A166" s="184">
        <v>41133</v>
      </c>
      <c r="B166" s="50">
        <v>182422.46000000005</v>
      </c>
      <c r="C166" s="50">
        <v>13415.325000000001</v>
      </c>
      <c r="D166" s="50">
        <v>260</v>
      </c>
      <c r="E166" s="50">
        <v>35060</v>
      </c>
      <c r="F166" s="50">
        <v>1032.2345949999999</v>
      </c>
      <c r="G166" s="93">
        <f t="shared" si="2"/>
        <v>249532.23848</v>
      </c>
      <c r="H166" s="98">
        <v>477467.42953299987</v>
      </c>
      <c r="I166" s="378">
        <f t="shared" si="1"/>
        <v>0.5226162520112877</v>
      </c>
    </row>
    <row r="167" spans="1:9" ht="19.149999999999999" customHeight="1" x14ac:dyDescent="0.2">
      <c r="A167" s="184">
        <v>41102</v>
      </c>
      <c r="B167" s="50">
        <v>189478.59000000003</v>
      </c>
      <c r="C167" s="50">
        <v>16275.325000000001</v>
      </c>
      <c r="D167" s="50">
        <v>360</v>
      </c>
      <c r="E167" s="50">
        <v>31060</v>
      </c>
      <c r="F167" s="50">
        <v>763.33846100000005</v>
      </c>
      <c r="G167" s="93">
        <f t="shared" si="2"/>
        <v>249522.211985</v>
      </c>
      <c r="H167" s="98">
        <v>477147.90922300005</v>
      </c>
      <c r="I167" s="378">
        <f t="shared" si="1"/>
        <v>0.52294520663692812</v>
      </c>
    </row>
    <row r="168" spans="1:9" ht="19.149999999999999" customHeight="1" x14ac:dyDescent="0.2">
      <c r="A168" s="184">
        <v>41090</v>
      </c>
      <c r="B168" s="50">
        <v>177247.07000000004</v>
      </c>
      <c r="C168" s="50">
        <v>21125.325000000001</v>
      </c>
      <c r="D168" s="50">
        <v>360</v>
      </c>
      <c r="E168" s="50">
        <v>29725</v>
      </c>
      <c r="F168" s="50">
        <v>653.60036500000001</v>
      </c>
      <c r="G168" s="93">
        <f t="shared" si="2"/>
        <v>244300.62237899998</v>
      </c>
      <c r="H168" s="98">
        <v>487710.78872900002</v>
      </c>
      <c r="I168" s="378">
        <f t="shared" si="1"/>
        <v>0.50091289351146051</v>
      </c>
    </row>
    <row r="169" spans="1:9" ht="19.149999999999999" customHeight="1" x14ac:dyDescent="0.2">
      <c r="A169" s="184">
        <v>41041</v>
      </c>
      <c r="B169" s="50">
        <v>183002.38000000006</v>
      </c>
      <c r="C169" s="50">
        <v>20569.325000000001</v>
      </c>
      <c r="D169" s="50">
        <v>175</v>
      </c>
      <c r="E169" s="50">
        <v>28325</v>
      </c>
      <c r="F169" s="50">
        <v>671.03030099999989</v>
      </c>
      <c r="G169" s="93">
        <f t="shared" si="2"/>
        <v>257760.34463399998</v>
      </c>
      <c r="H169" s="98">
        <v>482648.26423900016</v>
      </c>
      <c r="I169" s="378">
        <f t="shared" si="1"/>
        <v>0.5340542248513318</v>
      </c>
    </row>
    <row r="170" spans="1:9" ht="19.149999999999999" customHeight="1" x14ac:dyDescent="0.2">
      <c r="A170" s="184">
        <v>41000</v>
      </c>
      <c r="B170" s="50">
        <v>167933.39000000004</v>
      </c>
      <c r="C170" s="50">
        <v>19725</v>
      </c>
      <c r="D170" s="50">
        <v>145</v>
      </c>
      <c r="E170" s="50">
        <v>27150</v>
      </c>
      <c r="F170" s="50">
        <v>247.62031300000001</v>
      </c>
      <c r="G170" s="93">
        <f t="shared" si="2"/>
        <v>242938.28830700001</v>
      </c>
      <c r="H170" s="98">
        <v>470953.13801800011</v>
      </c>
      <c r="I170" s="378">
        <f t="shared" si="1"/>
        <v>0.51584386788333658</v>
      </c>
    </row>
    <row r="171" spans="1:9" ht="19.149999999999999" customHeight="1" x14ac:dyDescent="0.2">
      <c r="A171" s="184">
        <v>40969</v>
      </c>
      <c r="B171" s="50">
        <v>159313.39000000004</v>
      </c>
      <c r="C171" s="50">
        <v>25570</v>
      </c>
      <c r="D171" s="50">
        <v>410</v>
      </c>
      <c r="E171" s="50">
        <v>25650</v>
      </c>
      <c r="F171" s="50">
        <v>243.33953099999997</v>
      </c>
      <c r="G171" s="93">
        <f t="shared" si="2"/>
        <v>235675.43553000002</v>
      </c>
      <c r="H171" s="98">
        <v>476287.06963600003</v>
      </c>
      <c r="I171" s="378">
        <f t="shared" si="1"/>
        <v>0.49481804263574436</v>
      </c>
    </row>
    <row r="172" spans="1:9" ht="19.149999999999999" customHeight="1" x14ac:dyDescent="0.2">
      <c r="A172" s="184">
        <v>40940</v>
      </c>
      <c r="B172" s="50">
        <v>164423.84000000008</v>
      </c>
      <c r="C172" s="50">
        <v>32545</v>
      </c>
      <c r="D172" s="50">
        <v>630</v>
      </c>
      <c r="E172" s="50">
        <v>24950</v>
      </c>
      <c r="F172" s="50">
        <v>179.10776899999999</v>
      </c>
      <c r="G172" s="93">
        <f t="shared" si="2"/>
        <v>242819.04970300003</v>
      </c>
      <c r="H172" s="98">
        <v>478232.41848300002</v>
      </c>
      <c r="I172" s="378">
        <f t="shared" si="1"/>
        <v>0.50774276338949542</v>
      </c>
    </row>
    <row r="173" spans="1:9" ht="19.149999999999999" customHeight="1" x14ac:dyDescent="0.2">
      <c r="A173" s="184">
        <v>40909</v>
      </c>
      <c r="B173" s="50">
        <v>155930.43500000006</v>
      </c>
      <c r="C173" s="50">
        <v>36870</v>
      </c>
      <c r="D173" s="50">
        <v>295</v>
      </c>
      <c r="E173" s="50">
        <v>32795</v>
      </c>
      <c r="F173" s="50">
        <v>183.139512</v>
      </c>
      <c r="G173" s="93">
        <f t="shared" si="2"/>
        <v>250575.14057500003</v>
      </c>
      <c r="H173" s="98">
        <v>482157.39243600011</v>
      </c>
      <c r="I173" s="378">
        <f t="shared" si="1"/>
        <v>0.51969573526399993</v>
      </c>
    </row>
    <row r="174" spans="1:9" ht="19.149999999999999" customHeight="1" x14ac:dyDescent="0.2">
      <c r="A174" s="184">
        <v>40878</v>
      </c>
      <c r="B174" s="50">
        <v>159615.43500000006</v>
      </c>
      <c r="C174" s="50">
        <v>38591.14</v>
      </c>
      <c r="D174" s="50">
        <v>45</v>
      </c>
      <c r="E174" s="50">
        <v>38790</v>
      </c>
      <c r="F174" s="50">
        <v>164.90223800000001</v>
      </c>
      <c r="G174" s="93">
        <f t="shared" si="2"/>
        <v>249570.17618200002</v>
      </c>
      <c r="H174" s="98">
        <v>501692.46963700006</v>
      </c>
      <c r="I174" s="378">
        <f t="shared" si="1"/>
        <v>0.49745649234595191</v>
      </c>
    </row>
    <row r="175" spans="1:9" ht="19.149999999999999" customHeight="1" x14ac:dyDescent="0.2">
      <c r="A175" s="184">
        <v>40858</v>
      </c>
      <c r="B175" s="50">
        <v>168995.14500000008</v>
      </c>
      <c r="C175" s="50">
        <v>35556.14</v>
      </c>
      <c r="D175" s="50">
        <v>225</v>
      </c>
      <c r="E175" s="50">
        <v>37565</v>
      </c>
      <c r="F175" s="50">
        <v>72.764297999999997</v>
      </c>
      <c r="G175" s="93">
        <f t="shared" si="2"/>
        <v>238551.74459900006</v>
      </c>
      <c r="H175" s="98">
        <v>515352.52311900008</v>
      </c>
      <c r="I175" s="378">
        <f t="shared" si="1"/>
        <v>0.46289041752477472</v>
      </c>
    </row>
    <row r="176" spans="1:9" ht="19.149999999999999" customHeight="1" x14ac:dyDescent="0.2">
      <c r="A176" s="184">
        <v>40817</v>
      </c>
      <c r="B176" s="50">
        <v>167463.55500000002</v>
      </c>
      <c r="C176" s="50">
        <v>33486.14</v>
      </c>
      <c r="D176" s="50">
        <v>300</v>
      </c>
      <c r="E176" s="50">
        <v>39465</v>
      </c>
      <c r="F176" s="50">
        <v>75.131</v>
      </c>
      <c r="G176" s="93">
        <f t="shared" si="2"/>
        <v>236459.85805800001</v>
      </c>
      <c r="H176" s="98">
        <v>517235.30286400014</v>
      </c>
      <c r="I176" s="378">
        <f t="shared" si="1"/>
        <v>0.45716109621421924</v>
      </c>
    </row>
    <row r="177" spans="1:9" ht="19.149999999999999" customHeight="1" x14ac:dyDescent="0.2">
      <c r="A177" s="184">
        <v>40787</v>
      </c>
      <c r="B177" s="50">
        <v>160799.05500000002</v>
      </c>
      <c r="C177" s="50">
        <v>31126.14</v>
      </c>
      <c r="D177" s="50">
        <v>275</v>
      </c>
      <c r="E177" s="50">
        <v>43497</v>
      </c>
      <c r="F177" s="50">
        <v>629.70000000000005</v>
      </c>
      <c r="G177" s="93">
        <f t="shared" si="2"/>
        <v>229023.87677000009</v>
      </c>
      <c r="H177" s="98">
        <v>524304.58282500017</v>
      </c>
      <c r="I177" s="378">
        <f t="shared" si="1"/>
        <v>0.43681456213104009</v>
      </c>
    </row>
    <row r="178" spans="1:9" ht="19.149999999999999" customHeight="1" x14ac:dyDescent="0.2">
      <c r="A178" s="184">
        <v>40766</v>
      </c>
      <c r="B178" s="50">
        <v>158827.65000000002</v>
      </c>
      <c r="C178" s="50">
        <v>22651.14</v>
      </c>
      <c r="D178" s="50">
        <v>275</v>
      </c>
      <c r="E178" s="50">
        <v>50550</v>
      </c>
      <c r="F178" s="50">
        <v>746.22940400000005</v>
      </c>
      <c r="G178" s="93">
        <f t="shared" ref="G178:G209" si="3">SUM(B166:F166)</f>
        <v>232190.01959500005</v>
      </c>
      <c r="H178" s="98">
        <v>534087.07708600012</v>
      </c>
      <c r="I178" s="378">
        <f t="shared" ref="I178:I197" si="4">IF(H178="","",G178/H178)</f>
        <v>0.43474187928649732</v>
      </c>
    </row>
    <row r="179" spans="1:9" ht="19.149999999999999" customHeight="1" x14ac:dyDescent="0.2">
      <c r="A179" s="184">
        <v>40735</v>
      </c>
      <c r="B179" s="50">
        <v>143614.97</v>
      </c>
      <c r="C179" s="50">
        <v>15601.14</v>
      </c>
      <c r="D179" s="50">
        <v>275</v>
      </c>
      <c r="E179" s="50">
        <v>64736.7</v>
      </c>
      <c r="F179" s="50">
        <v>659.77</v>
      </c>
      <c r="G179" s="93">
        <f t="shared" si="3"/>
        <v>237937.25346100004</v>
      </c>
      <c r="H179" s="98">
        <v>550222.54879199993</v>
      </c>
      <c r="I179" s="378">
        <f t="shared" si="4"/>
        <v>0.43243820883637979</v>
      </c>
    </row>
    <row r="180" spans="1:9" ht="19.149999999999999" customHeight="1" x14ac:dyDescent="0.2">
      <c r="A180" s="184">
        <v>40705</v>
      </c>
      <c r="B180" s="50">
        <v>134739.97</v>
      </c>
      <c r="C180" s="50">
        <v>8766.14</v>
      </c>
      <c r="D180" s="50">
        <v>470</v>
      </c>
      <c r="E180" s="50">
        <v>75232.2</v>
      </c>
      <c r="F180" s="50">
        <v>672.44299999999998</v>
      </c>
      <c r="G180" s="93">
        <f t="shared" si="3"/>
        <v>229110.99536500004</v>
      </c>
      <c r="H180" s="98">
        <v>546494.22963100008</v>
      </c>
      <c r="I180" s="378">
        <f t="shared" si="4"/>
        <v>0.41923772099057427</v>
      </c>
    </row>
    <row r="181" spans="1:9" ht="19.149999999999999" customHeight="1" x14ac:dyDescent="0.2">
      <c r="A181" s="184">
        <v>40674</v>
      </c>
      <c r="B181" s="50">
        <v>143961.47</v>
      </c>
      <c r="C181" s="50">
        <v>8701.14</v>
      </c>
      <c r="D181" s="50">
        <v>490</v>
      </c>
      <c r="E181" s="50">
        <v>79510.2</v>
      </c>
      <c r="F181" s="50">
        <v>630.11150800000007</v>
      </c>
      <c r="G181" s="93">
        <f t="shared" si="3"/>
        <v>232742.73530100007</v>
      </c>
      <c r="H181" s="98">
        <v>551241.7601020002</v>
      </c>
      <c r="I181" s="378">
        <f t="shared" si="4"/>
        <v>0.4222153547618272</v>
      </c>
    </row>
    <row r="182" spans="1:9" ht="19.149999999999999" customHeight="1" x14ac:dyDescent="0.2">
      <c r="A182" s="184">
        <v>40634</v>
      </c>
      <c r="B182" s="50">
        <v>147336.37</v>
      </c>
      <c r="C182" s="50">
        <v>14476.14</v>
      </c>
      <c r="D182" s="50">
        <v>355</v>
      </c>
      <c r="E182" s="50">
        <v>92835.199999999997</v>
      </c>
      <c r="F182" s="50">
        <v>657.70699999999999</v>
      </c>
      <c r="G182" s="93">
        <f t="shared" si="3"/>
        <v>215201.01031300004</v>
      </c>
      <c r="H182" s="98">
        <v>586985.05066900002</v>
      </c>
      <c r="I182" s="378">
        <f t="shared" si="4"/>
        <v>0.36662093875769175</v>
      </c>
    </row>
    <row r="183" spans="1:9" ht="19.149999999999999" customHeight="1" x14ac:dyDescent="0.2">
      <c r="A183" s="184">
        <v>40613</v>
      </c>
      <c r="B183" s="50">
        <v>147920.37</v>
      </c>
      <c r="C183" s="50">
        <v>15046.14</v>
      </c>
      <c r="D183" s="50">
        <v>305</v>
      </c>
      <c r="E183" s="50">
        <v>92835.199999999997</v>
      </c>
      <c r="F183" s="50">
        <v>731.97</v>
      </c>
      <c r="G183" s="93">
        <f t="shared" si="3"/>
        <v>211186.72953100005</v>
      </c>
      <c r="H183" s="98">
        <v>581618.163436</v>
      </c>
      <c r="I183" s="378">
        <f t="shared" si="4"/>
        <v>0.36310201917247825</v>
      </c>
    </row>
    <row r="184" spans="1:9" ht="19.149999999999999" customHeight="1" x14ac:dyDescent="0.2">
      <c r="A184" s="184">
        <v>40602</v>
      </c>
      <c r="B184" s="50">
        <v>153988.51999999996</v>
      </c>
      <c r="C184" s="50">
        <v>24631.14</v>
      </c>
      <c r="D184" s="50">
        <v>385</v>
      </c>
      <c r="E184" s="50">
        <v>92150.2</v>
      </c>
      <c r="F184" s="50">
        <v>728.255</v>
      </c>
      <c r="G184" s="93">
        <f t="shared" si="3"/>
        <v>222727.94776900008</v>
      </c>
      <c r="H184" s="98">
        <v>595497.07928399998</v>
      </c>
      <c r="I184" s="378">
        <f t="shared" si="4"/>
        <v>0.3740202185992223</v>
      </c>
    </row>
    <row r="185" spans="1:9" ht="19.149999999999999" customHeight="1" x14ac:dyDescent="0.2">
      <c r="A185" s="184">
        <v>40574</v>
      </c>
      <c r="B185" s="50">
        <v>152360.15499999994</v>
      </c>
      <c r="C185" s="50">
        <v>31811.14</v>
      </c>
      <c r="D185" s="50">
        <v>470</v>
      </c>
      <c r="E185" s="50">
        <v>91750.2</v>
      </c>
      <c r="F185" s="50">
        <v>828.97</v>
      </c>
      <c r="G185" s="93">
        <f t="shared" si="3"/>
        <v>226073.57451200005</v>
      </c>
      <c r="H185" s="98">
        <v>595546.92499899992</v>
      </c>
      <c r="I185" s="378">
        <f t="shared" si="4"/>
        <v>0.37960665234293617</v>
      </c>
    </row>
    <row r="186" spans="1:9" x14ac:dyDescent="0.2">
      <c r="A186" s="184">
        <v>40543</v>
      </c>
      <c r="B186" s="50">
        <v>162318.30499999999</v>
      </c>
      <c r="C186" s="50">
        <v>31371.14</v>
      </c>
      <c r="D186" s="50">
        <v>420</v>
      </c>
      <c r="E186" s="50">
        <v>82656.5</v>
      </c>
      <c r="G186" s="93">
        <f t="shared" si="3"/>
        <v>237206.47723800008</v>
      </c>
      <c r="H186" s="98">
        <v>601895.80089500011</v>
      </c>
      <c r="I186" s="378">
        <f t="shared" si="4"/>
        <v>0.39409890696243688</v>
      </c>
    </row>
    <row r="187" spans="1:9" x14ac:dyDescent="0.2">
      <c r="A187" s="184">
        <v>40512</v>
      </c>
      <c r="B187" s="50">
        <v>164684.07</v>
      </c>
      <c r="C187" s="50">
        <v>24430</v>
      </c>
      <c r="D187" s="50">
        <v>945</v>
      </c>
      <c r="E187" s="50">
        <v>80406.5</v>
      </c>
      <c r="G187" s="93">
        <f t="shared" si="3"/>
        <v>242414.04929800009</v>
      </c>
      <c r="H187" s="98">
        <v>594065.29619100015</v>
      </c>
      <c r="I187" s="378">
        <f t="shared" si="4"/>
        <v>0.40805960363666932</v>
      </c>
    </row>
    <row r="188" spans="1:9" x14ac:dyDescent="0.2">
      <c r="A188" s="184">
        <v>40482</v>
      </c>
      <c r="B188" s="50">
        <v>163595.65</v>
      </c>
      <c r="C188" s="50">
        <v>17065</v>
      </c>
      <c r="D188" s="50">
        <v>1020</v>
      </c>
      <c r="E188" s="50">
        <v>93506.5</v>
      </c>
      <c r="G188" s="93">
        <f t="shared" si="3"/>
        <v>240789.826</v>
      </c>
      <c r="H188" s="98">
        <v>591839.93599999999</v>
      </c>
      <c r="I188" s="378">
        <f t="shared" si="4"/>
        <v>0.40684957427408214</v>
      </c>
    </row>
    <row r="189" spans="1:9" x14ac:dyDescent="0.2">
      <c r="A189" s="184">
        <v>40451</v>
      </c>
      <c r="B189" s="50">
        <v>172051.745</v>
      </c>
      <c r="C189" s="50">
        <v>22710</v>
      </c>
      <c r="D189" s="50">
        <v>1146</v>
      </c>
      <c r="E189" s="50">
        <v>96003.5</v>
      </c>
      <c r="G189" s="93">
        <f t="shared" si="3"/>
        <v>236326.89500000002</v>
      </c>
      <c r="H189" s="98">
        <v>621652.45299999998</v>
      </c>
      <c r="I189" s="378">
        <f t="shared" si="4"/>
        <v>0.38015919322689462</v>
      </c>
    </row>
    <row r="190" spans="1:9" x14ac:dyDescent="0.2">
      <c r="A190" s="184">
        <v>40421</v>
      </c>
      <c r="B190" s="50">
        <v>178254.35500000001</v>
      </c>
      <c r="C190" s="50">
        <v>23460</v>
      </c>
      <c r="D190" s="50">
        <v>1916</v>
      </c>
      <c r="E190" s="50">
        <v>90046.5</v>
      </c>
      <c r="G190" s="93">
        <f t="shared" si="3"/>
        <v>233050.01940400005</v>
      </c>
      <c r="H190" s="98">
        <v>628915.98861300026</v>
      </c>
      <c r="I190" s="378">
        <f t="shared" si="4"/>
        <v>0.37055826791423169</v>
      </c>
    </row>
    <row r="191" spans="1:9" x14ac:dyDescent="0.2">
      <c r="A191" s="184">
        <v>40390</v>
      </c>
      <c r="B191" s="50">
        <v>177641.005</v>
      </c>
      <c r="C191" s="50">
        <v>31295</v>
      </c>
      <c r="D191" s="50">
        <v>3420</v>
      </c>
      <c r="E191" s="50">
        <v>79441.5</v>
      </c>
      <c r="G191" s="93">
        <f t="shared" si="3"/>
        <v>224887.58</v>
      </c>
      <c r="H191" s="98">
        <v>639542.40500000003</v>
      </c>
      <c r="I191" s="378">
        <f t="shared" si="4"/>
        <v>0.35163826236041373</v>
      </c>
    </row>
    <row r="192" spans="1:9" x14ac:dyDescent="0.2">
      <c r="A192" s="184">
        <v>40359</v>
      </c>
      <c r="B192" s="50">
        <v>173687.05</v>
      </c>
      <c r="C192" s="50">
        <v>39885</v>
      </c>
      <c r="D192" s="50">
        <v>3315</v>
      </c>
      <c r="E192" s="50">
        <v>82478</v>
      </c>
      <c r="G192" s="93">
        <f t="shared" ref="G192:G197" si="5">SUM(B180:F180)</f>
        <v>219880.753</v>
      </c>
      <c r="H192" s="98">
        <v>664939.72100000002</v>
      </c>
      <c r="I192" s="378">
        <f t="shared" si="4"/>
        <v>0.33067772319169364</v>
      </c>
    </row>
    <row r="193" spans="1:9" x14ac:dyDescent="0.2">
      <c r="A193" s="184">
        <v>40329</v>
      </c>
      <c r="B193" s="50">
        <v>183208.12</v>
      </c>
      <c r="C193" s="50">
        <v>39850</v>
      </c>
      <c r="D193" s="50">
        <v>2865</v>
      </c>
      <c r="E193" s="50">
        <v>68268</v>
      </c>
      <c r="G193" s="93">
        <f t="shared" si="5"/>
        <v>233292.921508</v>
      </c>
      <c r="H193" s="98">
        <v>694871.23800000001</v>
      </c>
      <c r="I193" s="378">
        <f t="shared" si="4"/>
        <v>0.33573546975331853</v>
      </c>
    </row>
    <row r="194" spans="1:9" x14ac:dyDescent="0.2">
      <c r="A194" s="184">
        <v>40298</v>
      </c>
      <c r="B194" s="50">
        <v>159262.49</v>
      </c>
      <c r="C194" s="50">
        <v>32220</v>
      </c>
      <c r="D194" s="50">
        <v>3161</v>
      </c>
      <c r="E194" s="50">
        <v>67780</v>
      </c>
      <c r="G194" s="93">
        <f t="shared" si="5"/>
        <v>255660.41700000002</v>
      </c>
      <c r="H194" s="98">
        <v>679078.95900000003</v>
      </c>
      <c r="I194" s="378">
        <f t="shared" si="4"/>
        <v>0.37648113464814331</v>
      </c>
    </row>
    <row r="195" spans="1:9" x14ac:dyDescent="0.2">
      <c r="A195" s="184">
        <v>40268</v>
      </c>
      <c r="B195" s="50">
        <v>160943.53</v>
      </c>
      <c r="C195" s="50">
        <v>31935</v>
      </c>
      <c r="D195" s="50">
        <v>3705</v>
      </c>
      <c r="E195" s="50">
        <v>60245</v>
      </c>
      <c r="G195" s="93">
        <f t="shared" si="5"/>
        <v>256838.68000000002</v>
      </c>
      <c r="H195" s="98">
        <v>682729.15800000005</v>
      </c>
      <c r="I195" s="378">
        <f t="shared" si="4"/>
        <v>0.37619409833379347</v>
      </c>
    </row>
    <row r="196" spans="1:9" x14ac:dyDescent="0.2">
      <c r="A196" s="184">
        <v>40237</v>
      </c>
      <c r="B196" s="50">
        <v>187779.565</v>
      </c>
      <c r="C196" s="50">
        <v>27730</v>
      </c>
      <c r="D196" s="50">
        <v>3645</v>
      </c>
      <c r="E196" s="50">
        <v>74175</v>
      </c>
      <c r="G196" s="93">
        <f t="shared" si="5"/>
        <v>271883.11499999999</v>
      </c>
      <c r="H196" s="98">
        <v>706706.84100000013</v>
      </c>
      <c r="I196" s="378">
        <f t="shared" si="4"/>
        <v>0.38471838565377625</v>
      </c>
    </row>
    <row r="197" spans="1:9" x14ac:dyDescent="0.2">
      <c r="A197" s="184">
        <v>40209</v>
      </c>
      <c r="B197" s="50">
        <v>200685.91500000001</v>
      </c>
      <c r="C197" s="50">
        <v>26645</v>
      </c>
      <c r="D197" s="50">
        <v>2518</v>
      </c>
      <c r="E197" s="50">
        <v>97790</v>
      </c>
      <c r="G197" s="93">
        <f t="shared" si="5"/>
        <v>277220.46499999991</v>
      </c>
      <c r="H197" s="98">
        <v>728663.67799999996</v>
      </c>
      <c r="I197" s="378">
        <f t="shared" si="4"/>
        <v>0.38045050600148062</v>
      </c>
    </row>
  </sheetData>
  <mergeCells count="3">
    <mergeCell ref="A1:I1"/>
    <mergeCell ref="A2:I2"/>
    <mergeCell ref="A3:I3"/>
  </mergeCells>
  <pageMargins left="0.7" right="0.7" top="0.75" bottom="0.75" header="0.3" footer="0.3"/>
  <pageSetup paperSize="5" orientation="landscape"/>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27"/>
  <sheetViews>
    <sheetView zoomScaleNormal="100" workbookViewId="0">
      <selection activeCell="F20" sqref="F20"/>
    </sheetView>
  </sheetViews>
  <sheetFormatPr defaultRowHeight="12.75" x14ac:dyDescent="0.2"/>
  <cols>
    <col min="1" max="1" width="10.7109375" customWidth="1"/>
    <col min="2" max="2" width="18.140625" customWidth="1"/>
    <col min="3" max="3" width="15.85546875" customWidth="1"/>
    <col min="4" max="4" width="4.7109375" customWidth="1"/>
  </cols>
  <sheetData>
    <row r="1" spans="1:3" s="1" customFormat="1" ht="26.65" customHeight="1" x14ac:dyDescent="0.25">
      <c r="A1" s="434" t="s">
        <v>76</v>
      </c>
      <c r="B1" s="434"/>
      <c r="C1" s="434"/>
    </row>
    <row r="2" spans="1:3" s="1" customFormat="1" ht="19.149999999999999" customHeight="1" x14ac:dyDescent="0.2">
      <c r="A2" s="435" t="s">
        <v>1</v>
      </c>
      <c r="B2" s="435"/>
      <c r="C2" s="435"/>
    </row>
    <row r="3" spans="1:3" s="1" customFormat="1" ht="9" customHeight="1" x14ac:dyDescent="0.15"/>
    <row r="4" spans="1:3" s="1" customFormat="1" ht="14.45" customHeight="1" x14ac:dyDescent="0.2">
      <c r="A4" s="173" t="s">
        <v>2</v>
      </c>
      <c r="B4" s="174" t="s">
        <v>77</v>
      </c>
      <c r="C4" s="174" t="s">
        <v>78</v>
      </c>
    </row>
    <row r="5" spans="1:3" s="1" customFormat="1" ht="14.45" customHeight="1" x14ac:dyDescent="0.15">
      <c r="A5" s="289" t="s">
        <v>406</v>
      </c>
      <c r="B5" s="317">
        <v>901</v>
      </c>
      <c r="C5" s="317">
        <v>754.95</v>
      </c>
    </row>
    <row r="6" spans="1:3" s="1" customFormat="1" ht="14.45" customHeight="1" x14ac:dyDescent="0.15">
      <c r="A6" s="289" t="s">
        <v>407</v>
      </c>
      <c r="B6" s="321">
        <v>1667</v>
      </c>
      <c r="C6" s="321">
        <v>387.435</v>
      </c>
    </row>
    <row r="7" spans="1:3" s="1" customFormat="1" ht="14.45" customHeight="1" x14ac:dyDescent="0.15">
      <c r="A7" s="289" t="s">
        <v>408</v>
      </c>
      <c r="B7" s="317">
        <v>1581</v>
      </c>
      <c r="C7" s="317">
        <v>203.375</v>
      </c>
    </row>
    <row r="8" spans="1:3" s="1" customFormat="1" ht="14.45" customHeight="1" x14ac:dyDescent="0.15">
      <c r="A8" s="289" t="s">
        <v>409</v>
      </c>
      <c r="B8" s="321">
        <v>1649</v>
      </c>
      <c r="C8" s="321">
        <v>326.48500000000001</v>
      </c>
    </row>
    <row r="9" spans="1:3" s="1" customFormat="1" ht="14.45" customHeight="1" x14ac:dyDescent="0.15">
      <c r="A9" s="289" t="s">
        <v>410</v>
      </c>
      <c r="B9" s="317">
        <v>1690.5</v>
      </c>
      <c r="C9" s="317">
        <v>647.25</v>
      </c>
    </row>
    <row r="10" spans="1:3" s="1" customFormat="1" ht="14.45" customHeight="1" x14ac:dyDescent="0.15">
      <c r="A10" s="289" t="s">
        <v>411</v>
      </c>
      <c r="B10" s="321">
        <v>2178.5</v>
      </c>
      <c r="C10" s="321">
        <v>516.89</v>
      </c>
    </row>
    <row r="11" spans="1:3" s="1" customFormat="1" ht="14.45" customHeight="1" x14ac:dyDescent="0.15">
      <c r="A11" s="289" t="s">
        <v>412</v>
      </c>
      <c r="B11" s="317">
        <v>2245.5</v>
      </c>
      <c r="C11" s="317">
        <v>345.83</v>
      </c>
    </row>
    <row r="12" spans="1:3" s="1" customFormat="1" ht="14.45" customHeight="1" x14ac:dyDescent="0.15">
      <c r="A12" s="289" t="s">
        <v>413</v>
      </c>
      <c r="B12" s="321">
        <v>2443</v>
      </c>
      <c r="C12" s="321">
        <v>675.1</v>
      </c>
    </row>
    <row r="13" spans="1:3" s="1" customFormat="1" ht="14.45" customHeight="1" x14ac:dyDescent="0.15">
      <c r="A13" s="289" t="s">
        <v>414</v>
      </c>
      <c r="B13" s="317">
        <v>4382.5</v>
      </c>
      <c r="C13" s="317">
        <v>191.01</v>
      </c>
    </row>
    <row r="14" spans="1:3" s="1" customFormat="1" ht="14.45" customHeight="1" x14ac:dyDescent="0.15">
      <c r="A14" s="289" t="s">
        <v>415</v>
      </c>
      <c r="B14" s="321">
        <v>2139</v>
      </c>
      <c r="C14" s="321">
        <v>123.35</v>
      </c>
    </row>
    <row r="15" spans="1:3" s="1" customFormat="1" ht="14.45" customHeight="1" x14ac:dyDescent="0.15">
      <c r="A15" s="289" t="s">
        <v>416</v>
      </c>
      <c r="B15" s="317">
        <v>2843</v>
      </c>
      <c r="C15" s="317">
        <v>82</v>
      </c>
    </row>
    <row r="16" spans="1:3" s="1" customFormat="1" ht="14.45" customHeight="1" x14ac:dyDescent="0.15">
      <c r="A16" s="289" t="s">
        <v>417</v>
      </c>
      <c r="B16" s="321">
        <v>2417</v>
      </c>
      <c r="C16" s="321">
        <v>221.4</v>
      </c>
    </row>
    <row r="17" spans="1:3" s="1" customFormat="1" ht="14.45" customHeight="1" x14ac:dyDescent="0.15">
      <c r="A17" s="294">
        <v>2025</v>
      </c>
      <c r="B17" s="318">
        <v>26137</v>
      </c>
      <c r="C17" s="318">
        <v>4475.0749999999998</v>
      </c>
    </row>
    <row r="18" spans="1:3" s="1" customFormat="1" ht="14.45" customHeight="1" x14ac:dyDescent="0.2">
      <c r="A18" s="173"/>
      <c r="B18" s="460"/>
      <c r="C18" s="460"/>
    </row>
    <row r="19" spans="1:3" s="1" customFormat="1" ht="14.45" customHeight="1" x14ac:dyDescent="0.15">
      <c r="A19" s="289" t="s">
        <v>394</v>
      </c>
      <c r="B19" s="317">
        <v>629</v>
      </c>
      <c r="C19" s="317">
        <v>976.32500000000005</v>
      </c>
    </row>
    <row r="20" spans="1:3" s="1" customFormat="1" ht="14.45" customHeight="1" x14ac:dyDescent="0.15">
      <c r="A20" s="289" t="s">
        <v>395</v>
      </c>
      <c r="B20" s="321">
        <v>521</v>
      </c>
      <c r="C20" s="321">
        <v>1216.58</v>
      </c>
    </row>
    <row r="21" spans="1:3" s="1" customFormat="1" ht="14.45" customHeight="1" x14ac:dyDescent="0.15">
      <c r="A21" s="289" t="s">
        <v>396</v>
      </c>
      <c r="B21" s="317">
        <v>976</v>
      </c>
      <c r="C21" s="317">
        <v>982.85</v>
      </c>
    </row>
    <row r="22" spans="1:3" s="1" customFormat="1" ht="14.45" customHeight="1" x14ac:dyDescent="0.15">
      <c r="A22" s="289" t="s">
        <v>397</v>
      </c>
      <c r="B22" s="321">
        <v>840</v>
      </c>
      <c r="C22" s="321">
        <v>944.3</v>
      </c>
    </row>
    <row r="23" spans="1:3" s="1" customFormat="1" ht="14.45" customHeight="1" x14ac:dyDescent="0.15">
      <c r="A23" s="289" t="s">
        <v>398</v>
      </c>
      <c r="B23" s="317">
        <v>1296</v>
      </c>
      <c r="C23" s="317">
        <v>1081.58</v>
      </c>
    </row>
    <row r="24" spans="1:3" s="1" customFormat="1" ht="14.45" customHeight="1" x14ac:dyDescent="0.15">
      <c r="A24" s="289" t="s">
        <v>399</v>
      </c>
      <c r="B24" s="321">
        <v>771</v>
      </c>
      <c r="C24" s="321">
        <v>833.52</v>
      </c>
    </row>
    <row r="25" spans="1:3" s="1" customFormat="1" ht="14.45" customHeight="1" x14ac:dyDescent="0.15">
      <c r="A25" s="289" t="s">
        <v>400</v>
      </c>
      <c r="B25" s="317">
        <v>996</v>
      </c>
      <c r="C25" s="317">
        <v>855.4</v>
      </c>
    </row>
    <row r="26" spans="1:3" s="1" customFormat="1" ht="14.45" customHeight="1" x14ac:dyDescent="0.15">
      <c r="A26" s="289" t="s">
        <v>401</v>
      </c>
      <c r="B26" s="321">
        <v>1822</v>
      </c>
      <c r="C26" s="321">
        <v>619.07000000000005</v>
      </c>
    </row>
    <row r="27" spans="1:3" s="1" customFormat="1" ht="14.45" customHeight="1" x14ac:dyDescent="0.15">
      <c r="A27" s="289" t="s">
        <v>402</v>
      </c>
      <c r="B27" s="317">
        <v>2425</v>
      </c>
      <c r="C27" s="317">
        <v>741.25</v>
      </c>
    </row>
    <row r="28" spans="1:3" s="1" customFormat="1" ht="14.45" customHeight="1" x14ac:dyDescent="0.15">
      <c r="A28" s="289" t="s">
        <v>403</v>
      </c>
      <c r="B28" s="321">
        <v>1757</v>
      </c>
      <c r="C28" s="321">
        <v>605.75</v>
      </c>
    </row>
    <row r="29" spans="1:3" s="1" customFormat="1" ht="14.45" customHeight="1" x14ac:dyDescent="0.15">
      <c r="A29" s="289" t="s">
        <v>404</v>
      </c>
      <c r="B29" s="317">
        <v>1941</v>
      </c>
      <c r="C29" s="317">
        <v>363.21499999999997</v>
      </c>
    </row>
    <row r="30" spans="1:3" s="1" customFormat="1" ht="14.45" customHeight="1" x14ac:dyDescent="0.15">
      <c r="A30" s="289" t="s">
        <v>405</v>
      </c>
      <c r="B30" s="321">
        <v>2194</v>
      </c>
      <c r="C30" s="321">
        <v>297.45</v>
      </c>
    </row>
    <row r="31" spans="1:3" s="1" customFormat="1" ht="14.45" customHeight="1" x14ac:dyDescent="0.15">
      <c r="A31" s="294">
        <v>2024</v>
      </c>
      <c r="B31" s="318">
        <v>16168</v>
      </c>
      <c r="C31" s="318">
        <v>9517.2900000000009</v>
      </c>
    </row>
    <row r="32" spans="1:3" s="1" customFormat="1" ht="14.45" customHeight="1" x14ac:dyDescent="0.2">
      <c r="A32" s="305"/>
      <c r="B32" s="305"/>
      <c r="C32" s="305"/>
    </row>
    <row r="33" spans="1:3" s="1" customFormat="1" ht="14.45" customHeight="1" x14ac:dyDescent="0.15">
      <c r="A33" s="289" t="s">
        <v>375</v>
      </c>
      <c r="B33" s="317">
        <v>52</v>
      </c>
      <c r="C33" s="317">
        <v>6218.2449999999999</v>
      </c>
    </row>
    <row r="34" spans="1:3" s="1" customFormat="1" ht="14.45" customHeight="1" x14ac:dyDescent="0.15">
      <c r="A34" s="289" t="s">
        <v>376</v>
      </c>
      <c r="B34" s="321">
        <v>192</v>
      </c>
      <c r="C34" s="321">
        <v>6389.84</v>
      </c>
    </row>
    <row r="35" spans="1:3" s="1" customFormat="1" ht="14.45" customHeight="1" x14ac:dyDescent="0.15">
      <c r="A35" s="289" t="s">
        <v>377</v>
      </c>
      <c r="B35" s="317">
        <v>203.5</v>
      </c>
      <c r="C35" s="317">
        <v>3717.69</v>
      </c>
    </row>
    <row r="36" spans="1:3" s="1" customFormat="1" ht="14.45" customHeight="1" x14ac:dyDescent="0.15">
      <c r="A36" s="289" t="s">
        <v>378</v>
      </c>
      <c r="B36" s="321">
        <v>325</v>
      </c>
      <c r="C36" s="321">
        <v>2660.43</v>
      </c>
    </row>
    <row r="37" spans="1:3" s="1" customFormat="1" ht="14.45" customHeight="1" x14ac:dyDescent="0.15">
      <c r="A37" s="289" t="s">
        <v>379</v>
      </c>
      <c r="B37" s="317">
        <v>603</v>
      </c>
      <c r="C37" s="317">
        <v>1325.3</v>
      </c>
    </row>
    <row r="38" spans="1:3" s="1" customFormat="1" ht="14.45" customHeight="1" x14ac:dyDescent="0.15">
      <c r="A38" s="289" t="s">
        <v>380</v>
      </c>
      <c r="B38" s="321">
        <v>314</v>
      </c>
      <c r="C38" s="321">
        <v>2097.0500000000002</v>
      </c>
    </row>
    <row r="39" spans="1:3" s="1" customFormat="1" ht="14.45" customHeight="1" x14ac:dyDescent="0.15">
      <c r="A39" s="289" t="s">
        <v>381</v>
      </c>
      <c r="B39" s="317">
        <v>480</v>
      </c>
      <c r="C39" s="317">
        <v>2200.75</v>
      </c>
    </row>
    <row r="40" spans="1:3" s="1" customFormat="1" ht="14.45" customHeight="1" x14ac:dyDescent="0.15">
      <c r="A40" s="289" t="s">
        <v>382</v>
      </c>
      <c r="B40" s="321">
        <v>677</v>
      </c>
      <c r="C40" s="321">
        <v>877.4</v>
      </c>
    </row>
    <row r="41" spans="1:3" s="1" customFormat="1" ht="14.45" customHeight="1" x14ac:dyDescent="0.15">
      <c r="A41" s="289" t="s">
        <v>383</v>
      </c>
      <c r="B41" s="317">
        <v>968</v>
      </c>
      <c r="C41" s="317">
        <v>2206.39</v>
      </c>
    </row>
    <row r="42" spans="1:3" s="1" customFormat="1" ht="14.45" customHeight="1" x14ac:dyDescent="0.15">
      <c r="A42" s="289" t="s">
        <v>384</v>
      </c>
      <c r="B42" s="321">
        <v>317</v>
      </c>
      <c r="C42" s="321">
        <v>1221.6099999999999</v>
      </c>
    </row>
    <row r="43" spans="1:3" s="1" customFormat="1" ht="14.45" customHeight="1" x14ac:dyDescent="0.15">
      <c r="A43" s="289" t="s">
        <v>385</v>
      </c>
      <c r="B43" s="317">
        <v>852</v>
      </c>
      <c r="C43" s="317">
        <v>726.4</v>
      </c>
    </row>
    <row r="44" spans="1:3" s="1" customFormat="1" ht="14.45" customHeight="1" x14ac:dyDescent="0.15">
      <c r="A44" s="289" t="s">
        <v>386</v>
      </c>
      <c r="B44" s="321">
        <v>733</v>
      </c>
      <c r="C44" s="321">
        <v>836.8</v>
      </c>
    </row>
    <row r="45" spans="1:3" s="1" customFormat="1" ht="14.45" customHeight="1" x14ac:dyDescent="0.15">
      <c r="A45" s="294">
        <v>2023</v>
      </c>
      <c r="B45" s="318">
        <v>5716.5</v>
      </c>
      <c r="C45" s="318">
        <v>30477.904999999999</v>
      </c>
    </row>
    <row r="46" spans="1:3" s="1" customFormat="1" ht="14.45" customHeight="1" x14ac:dyDescent="0.2">
      <c r="A46" s="173"/>
      <c r="B46" s="413"/>
      <c r="C46" s="413"/>
    </row>
    <row r="47" spans="1:3" s="1" customFormat="1" ht="14.45" customHeight="1" x14ac:dyDescent="0.15">
      <c r="A47" s="4" t="s">
        <v>358</v>
      </c>
      <c r="B47" s="29">
        <v>447</v>
      </c>
      <c r="C47" s="29">
        <v>937.7</v>
      </c>
    </row>
    <row r="48" spans="1:3" s="1" customFormat="1" ht="14.45" customHeight="1" x14ac:dyDescent="0.15">
      <c r="A48" s="4" t="s">
        <v>359</v>
      </c>
      <c r="B48" s="32">
        <v>902</v>
      </c>
      <c r="C48" s="32">
        <v>336</v>
      </c>
    </row>
    <row r="49" spans="1:3" s="1" customFormat="1" ht="14.45" customHeight="1" x14ac:dyDescent="0.15">
      <c r="A49" s="4" t="s">
        <v>360</v>
      </c>
      <c r="B49" s="29">
        <v>83</v>
      </c>
      <c r="C49" s="29">
        <v>606.57000000000005</v>
      </c>
    </row>
    <row r="50" spans="1:3" s="1" customFormat="1" ht="14.45" customHeight="1" x14ac:dyDescent="0.15">
      <c r="A50" s="4" t="s">
        <v>361</v>
      </c>
      <c r="B50" s="32">
        <v>357</v>
      </c>
      <c r="C50" s="32">
        <v>903.94</v>
      </c>
    </row>
    <row r="51" spans="1:3" s="1" customFormat="1" ht="14.45" customHeight="1" x14ac:dyDescent="0.15">
      <c r="A51" s="4" t="s">
        <v>362</v>
      </c>
      <c r="B51" s="29">
        <v>509</v>
      </c>
      <c r="C51" s="29">
        <v>1909.78</v>
      </c>
    </row>
    <row r="52" spans="1:3" s="1" customFormat="1" ht="14.45" customHeight="1" x14ac:dyDescent="0.15">
      <c r="A52" s="4" t="s">
        <v>363</v>
      </c>
      <c r="B52" s="32">
        <v>569</v>
      </c>
      <c r="C52" s="32">
        <v>1297</v>
      </c>
    </row>
    <row r="53" spans="1:3" s="1" customFormat="1" ht="14.45" customHeight="1" x14ac:dyDescent="0.15">
      <c r="A53" s="4" t="s">
        <v>364</v>
      </c>
      <c r="B53" s="29">
        <v>303</v>
      </c>
      <c r="C53" s="29">
        <v>1301.8</v>
      </c>
    </row>
    <row r="54" spans="1:3" s="1" customFormat="1" ht="14.45" customHeight="1" x14ac:dyDescent="0.15">
      <c r="A54" s="4" t="s">
        <v>365</v>
      </c>
      <c r="B54" s="32">
        <v>292</v>
      </c>
      <c r="C54" s="32">
        <v>4878.3999999999996</v>
      </c>
    </row>
    <row r="55" spans="1:3" s="1" customFormat="1" ht="14.45" customHeight="1" x14ac:dyDescent="0.15">
      <c r="A55" s="4" t="s">
        <v>366</v>
      </c>
      <c r="B55" s="29">
        <v>406</v>
      </c>
      <c r="C55" s="29">
        <v>4665.75</v>
      </c>
    </row>
    <row r="56" spans="1:3" s="1" customFormat="1" ht="14.45" customHeight="1" x14ac:dyDescent="0.15">
      <c r="A56" s="4" t="s">
        <v>367</v>
      </c>
      <c r="B56" s="32">
        <v>458</v>
      </c>
      <c r="C56" s="32">
        <v>1701.38</v>
      </c>
    </row>
    <row r="57" spans="1:3" s="1" customFormat="1" ht="14.45" customHeight="1" x14ac:dyDescent="0.15">
      <c r="A57" s="4" t="s">
        <v>368</v>
      </c>
      <c r="B57" s="29">
        <v>155</v>
      </c>
      <c r="C57" s="29">
        <v>3693.56</v>
      </c>
    </row>
    <row r="58" spans="1:3" s="1" customFormat="1" ht="14.45" customHeight="1" x14ac:dyDescent="0.15">
      <c r="A58" s="4" t="s">
        <v>369</v>
      </c>
      <c r="B58" s="32">
        <v>345</v>
      </c>
      <c r="C58" s="32">
        <v>5258.82</v>
      </c>
    </row>
    <row r="59" spans="1:3" s="1" customFormat="1" ht="14.45" customHeight="1" x14ac:dyDescent="0.15">
      <c r="A59" s="8">
        <v>2022</v>
      </c>
      <c r="B59" s="30">
        <v>4826</v>
      </c>
      <c r="C59" s="30">
        <v>27490.7</v>
      </c>
    </row>
    <row r="60" spans="1:3" s="1" customFormat="1" ht="14.45" customHeight="1" x14ac:dyDescent="0.2">
      <c r="A60" s="173"/>
      <c r="B60" s="287"/>
      <c r="C60" s="287"/>
    </row>
    <row r="61" spans="1:3" s="292" customFormat="1" ht="14.45" customHeight="1" x14ac:dyDescent="0.15">
      <c r="A61" s="4" t="s">
        <v>332</v>
      </c>
      <c r="B61" s="29">
        <v>825</v>
      </c>
      <c r="C61" s="29">
        <v>740.4</v>
      </c>
    </row>
    <row r="62" spans="1:3" s="292" customFormat="1" ht="14.45" customHeight="1" x14ac:dyDescent="0.15">
      <c r="A62" s="4" t="s">
        <v>333</v>
      </c>
      <c r="B62" s="32">
        <v>1066</v>
      </c>
      <c r="C62" s="32">
        <v>573</v>
      </c>
    </row>
    <row r="63" spans="1:3" s="292" customFormat="1" ht="14.45" customHeight="1" x14ac:dyDescent="0.15">
      <c r="A63" s="4" t="s">
        <v>334</v>
      </c>
      <c r="B63" s="29">
        <v>818</v>
      </c>
      <c r="C63" s="29">
        <v>1364.05</v>
      </c>
    </row>
    <row r="64" spans="1:3" s="292" customFormat="1" ht="14.45" customHeight="1" x14ac:dyDescent="0.15">
      <c r="A64" s="4" t="s">
        <v>335</v>
      </c>
      <c r="B64" s="32">
        <v>611</v>
      </c>
      <c r="C64" s="32">
        <v>417.8</v>
      </c>
    </row>
    <row r="65" spans="1:3" s="292" customFormat="1" ht="14.45" customHeight="1" x14ac:dyDescent="0.15">
      <c r="A65" s="4" t="s">
        <v>336</v>
      </c>
      <c r="B65" s="29">
        <v>255</v>
      </c>
      <c r="C65" s="29">
        <v>584.4</v>
      </c>
    </row>
    <row r="66" spans="1:3" s="292" customFormat="1" ht="14.45" customHeight="1" x14ac:dyDescent="0.15">
      <c r="A66" s="4" t="s">
        <v>337</v>
      </c>
      <c r="B66" s="32">
        <v>486.5</v>
      </c>
      <c r="C66" s="32">
        <v>306.10000000000002</v>
      </c>
    </row>
    <row r="67" spans="1:3" s="292" customFormat="1" ht="14.45" customHeight="1" x14ac:dyDescent="0.15">
      <c r="A67" s="4" t="s">
        <v>338</v>
      </c>
      <c r="B67" s="29">
        <v>713</v>
      </c>
      <c r="C67" s="29">
        <v>1149.5999999999999</v>
      </c>
    </row>
    <row r="68" spans="1:3" s="292" customFormat="1" ht="14.45" customHeight="1" x14ac:dyDescent="0.15">
      <c r="A68" s="4" t="s">
        <v>339</v>
      </c>
      <c r="B68" s="32">
        <v>798</v>
      </c>
      <c r="C68" s="32">
        <v>617.29999999999995</v>
      </c>
    </row>
    <row r="69" spans="1:3" s="292" customFormat="1" ht="14.45" customHeight="1" x14ac:dyDescent="0.15">
      <c r="A69" s="4" t="s">
        <v>340</v>
      </c>
      <c r="B69" s="29">
        <v>551</v>
      </c>
      <c r="C69" s="29">
        <v>408.2</v>
      </c>
    </row>
    <row r="70" spans="1:3" s="292" customFormat="1" ht="14.45" customHeight="1" x14ac:dyDescent="0.15">
      <c r="A70" s="4" t="s">
        <v>341</v>
      </c>
      <c r="B70" s="32">
        <v>799</v>
      </c>
      <c r="C70" s="32">
        <v>621</v>
      </c>
    </row>
    <row r="71" spans="1:3" s="292" customFormat="1" ht="14.45" customHeight="1" x14ac:dyDescent="0.15">
      <c r="A71" s="4" t="s">
        <v>342</v>
      </c>
      <c r="B71" s="29">
        <v>763</v>
      </c>
      <c r="C71" s="29">
        <v>1027.5</v>
      </c>
    </row>
    <row r="72" spans="1:3" s="292" customFormat="1" ht="14.45" customHeight="1" x14ac:dyDescent="0.15">
      <c r="A72" s="4" t="s">
        <v>343</v>
      </c>
      <c r="B72" s="32">
        <v>552</v>
      </c>
      <c r="C72" s="32">
        <v>357.24</v>
      </c>
    </row>
    <row r="73" spans="1:3" s="292" customFormat="1" ht="14.45" customHeight="1" x14ac:dyDescent="0.15">
      <c r="A73" s="8">
        <v>2021</v>
      </c>
      <c r="B73" s="30">
        <v>8237.5</v>
      </c>
      <c r="C73" s="30">
        <v>8166.59</v>
      </c>
    </row>
    <row r="74" spans="1:3" s="292" customFormat="1" ht="14.45" customHeight="1" x14ac:dyDescent="0.2">
      <c r="A74" s="173"/>
      <c r="B74" s="287"/>
      <c r="C74" s="287"/>
    </row>
    <row r="75" spans="1:3" s="1" customFormat="1" ht="14.45" customHeight="1" x14ac:dyDescent="0.15">
      <c r="A75" s="289" t="s">
        <v>319</v>
      </c>
      <c r="B75" s="317">
        <v>2048</v>
      </c>
      <c r="C75" s="317">
        <v>1416</v>
      </c>
    </row>
    <row r="76" spans="1:3" s="1" customFormat="1" ht="14.45" customHeight="1" x14ac:dyDescent="0.15">
      <c r="A76" s="289" t="s">
        <v>320</v>
      </c>
      <c r="B76" s="321">
        <v>3757.5</v>
      </c>
      <c r="C76" s="321">
        <v>2260.2399999999998</v>
      </c>
    </row>
    <row r="77" spans="1:3" s="1" customFormat="1" ht="14.45" customHeight="1" x14ac:dyDescent="0.15">
      <c r="A77" s="289" t="s">
        <v>321</v>
      </c>
      <c r="B77" s="317">
        <v>8934</v>
      </c>
      <c r="C77" s="317">
        <v>1496.85</v>
      </c>
    </row>
    <row r="78" spans="1:3" s="1" customFormat="1" ht="14.45" customHeight="1" x14ac:dyDescent="0.15">
      <c r="A78" s="289" t="s">
        <v>322</v>
      </c>
      <c r="B78" s="321">
        <v>3473</v>
      </c>
      <c r="C78" s="321">
        <v>724.7</v>
      </c>
    </row>
    <row r="79" spans="1:3" s="1" customFormat="1" ht="14.45" customHeight="1" x14ac:dyDescent="0.15">
      <c r="A79" s="289" t="s">
        <v>323</v>
      </c>
      <c r="B79" s="317">
        <v>2417.5</v>
      </c>
      <c r="C79" s="317">
        <v>781.97500000000002</v>
      </c>
    </row>
    <row r="80" spans="1:3" s="1" customFormat="1" ht="14.45" customHeight="1" x14ac:dyDescent="0.15">
      <c r="A80" s="289" t="s">
        <v>324</v>
      </c>
      <c r="B80" s="321">
        <v>3917.5</v>
      </c>
      <c r="C80" s="321">
        <v>1364.4349999999999</v>
      </c>
    </row>
    <row r="81" spans="1:3" s="1" customFormat="1" ht="14.45" customHeight="1" x14ac:dyDescent="0.15">
      <c r="A81" s="289" t="s">
        <v>325</v>
      </c>
      <c r="B81" s="317">
        <v>1585</v>
      </c>
      <c r="C81" s="317">
        <v>1048.96</v>
      </c>
    </row>
    <row r="82" spans="1:3" s="1" customFormat="1" ht="14.45" customHeight="1" x14ac:dyDescent="0.15">
      <c r="A82" s="289" t="s">
        <v>326</v>
      </c>
      <c r="B82" s="321">
        <v>2192</v>
      </c>
      <c r="C82" s="321">
        <v>1261.67</v>
      </c>
    </row>
    <row r="83" spans="1:3" s="1" customFormat="1" ht="14.45" customHeight="1" x14ac:dyDescent="0.15">
      <c r="A83" s="289" t="s">
        <v>327</v>
      </c>
      <c r="B83" s="317">
        <v>3853</v>
      </c>
      <c r="C83" s="317">
        <v>2011.37</v>
      </c>
    </row>
    <row r="84" spans="1:3" s="1" customFormat="1" ht="14.45" customHeight="1" x14ac:dyDescent="0.15">
      <c r="A84" s="289" t="s">
        <v>328</v>
      </c>
      <c r="B84" s="321">
        <v>2216</v>
      </c>
      <c r="C84" s="321">
        <v>2231.06</v>
      </c>
    </row>
    <row r="85" spans="1:3" s="1" customFormat="1" ht="14.45" customHeight="1" x14ac:dyDescent="0.15">
      <c r="A85" s="289" t="s">
        <v>329</v>
      </c>
      <c r="B85" s="317">
        <v>823</v>
      </c>
      <c r="C85" s="317">
        <v>278.5</v>
      </c>
    </row>
    <row r="86" spans="1:3" s="1" customFormat="1" ht="14.45" customHeight="1" x14ac:dyDescent="0.15">
      <c r="A86" s="289" t="s">
        <v>330</v>
      </c>
      <c r="B86" s="321">
        <v>2823</v>
      </c>
      <c r="C86" s="321">
        <v>2260.64</v>
      </c>
    </row>
    <row r="87" spans="1:3" s="1" customFormat="1" ht="14.45" customHeight="1" x14ac:dyDescent="0.15">
      <c r="A87" s="294">
        <v>2020</v>
      </c>
      <c r="B87" s="318">
        <v>38039.5</v>
      </c>
      <c r="C87" s="318">
        <v>17136.400000000001</v>
      </c>
    </row>
    <row r="88" spans="1:3" s="242" customFormat="1" ht="14.45" customHeight="1" x14ac:dyDescent="0.15">
      <c r="A88" s="395"/>
      <c r="B88" s="327"/>
      <c r="C88" s="327"/>
    </row>
    <row r="89" spans="1:3" s="1" customFormat="1" ht="14.45" customHeight="1" x14ac:dyDescent="0.15">
      <c r="A89" s="4" t="s">
        <v>303</v>
      </c>
      <c r="B89" s="29">
        <v>419</v>
      </c>
      <c r="C89" s="29">
        <v>1889.34</v>
      </c>
    </row>
    <row r="90" spans="1:3" s="1" customFormat="1" ht="14.45" customHeight="1" x14ac:dyDescent="0.15">
      <c r="A90" s="4" t="s">
        <v>304</v>
      </c>
      <c r="B90" s="32">
        <v>447.5</v>
      </c>
      <c r="C90" s="32">
        <v>1388.3</v>
      </c>
    </row>
    <row r="91" spans="1:3" s="1" customFormat="1" ht="14.45" customHeight="1" x14ac:dyDescent="0.15">
      <c r="A91" s="4" t="s">
        <v>305</v>
      </c>
      <c r="B91" s="29">
        <v>1302</v>
      </c>
      <c r="C91" s="29">
        <v>2630.0250000000001</v>
      </c>
    </row>
    <row r="92" spans="1:3" s="1" customFormat="1" ht="14.45" customHeight="1" x14ac:dyDescent="0.15">
      <c r="A92" s="4" t="s">
        <v>306</v>
      </c>
      <c r="B92" s="32">
        <v>944.5</v>
      </c>
      <c r="C92" s="32">
        <v>1438.86</v>
      </c>
    </row>
    <row r="93" spans="1:3" s="1" customFormat="1" ht="14.45" customHeight="1" x14ac:dyDescent="0.15">
      <c r="A93" s="4" t="s">
        <v>307</v>
      </c>
      <c r="B93" s="29">
        <v>1255</v>
      </c>
      <c r="C93" s="29">
        <v>2036.29</v>
      </c>
    </row>
    <row r="94" spans="1:3" s="1" customFormat="1" ht="14.45" customHeight="1" x14ac:dyDescent="0.15">
      <c r="A94" s="4" t="s">
        <v>308</v>
      </c>
      <c r="B94" s="32">
        <v>1527.5</v>
      </c>
      <c r="C94" s="32">
        <v>2589.84</v>
      </c>
    </row>
    <row r="95" spans="1:3" s="1" customFormat="1" ht="14.45" customHeight="1" x14ac:dyDescent="0.15">
      <c r="A95" s="4" t="s">
        <v>309</v>
      </c>
      <c r="B95" s="29">
        <v>1387.5</v>
      </c>
      <c r="C95" s="29">
        <v>1305.1500000000001</v>
      </c>
    </row>
    <row r="96" spans="1:3" s="1" customFormat="1" ht="14.45" customHeight="1" x14ac:dyDescent="0.15">
      <c r="A96" s="4" t="s">
        <v>310</v>
      </c>
      <c r="B96" s="32">
        <v>2311</v>
      </c>
      <c r="C96" s="32">
        <v>2586.89</v>
      </c>
    </row>
    <row r="97" spans="1:3" s="1" customFormat="1" ht="14.45" customHeight="1" x14ac:dyDescent="0.15">
      <c r="A97" s="4" t="s">
        <v>311</v>
      </c>
      <c r="B97" s="29">
        <v>2994.5</v>
      </c>
      <c r="C97" s="29">
        <v>1640.45</v>
      </c>
    </row>
    <row r="98" spans="1:3" s="1" customFormat="1" ht="14.45" customHeight="1" x14ac:dyDescent="0.15">
      <c r="A98" s="4" t="s">
        <v>312</v>
      </c>
      <c r="B98" s="32">
        <v>1842</v>
      </c>
      <c r="C98" s="32">
        <v>2240.2600000000002</v>
      </c>
    </row>
    <row r="99" spans="1:3" s="1" customFormat="1" ht="14.45" customHeight="1" x14ac:dyDescent="0.15">
      <c r="A99" s="4" t="s">
        <v>313</v>
      </c>
      <c r="B99" s="29">
        <v>1624</v>
      </c>
      <c r="C99" s="29">
        <v>1077.33</v>
      </c>
    </row>
    <row r="100" spans="1:3" s="1" customFormat="1" ht="14.45" customHeight="1" x14ac:dyDescent="0.15">
      <c r="A100" s="4" t="s">
        <v>314</v>
      </c>
      <c r="B100" s="32">
        <v>3039</v>
      </c>
      <c r="C100" s="32">
        <v>1281.6600000000001</v>
      </c>
    </row>
    <row r="101" spans="1:3" s="1" customFormat="1" ht="14.45" customHeight="1" x14ac:dyDescent="0.15">
      <c r="A101" s="8">
        <v>2019</v>
      </c>
      <c r="B101" s="30">
        <v>19093.5</v>
      </c>
      <c r="C101" s="30">
        <v>22104.395</v>
      </c>
    </row>
    <row r="102" spans="1:3" s="1" customFormat="1" ht="14.45" customHeight="1" x14ac:dyDescent="0.2">
      <c r="A102" s="286"/>
      <c r="B102" s="287"/>
      <c r="C102" s="287"/>
    </row>
    <row r="103" spans="1:3" ht="14.45" customHeight="1" x14ac:dyDescent="0.2">
      <c r="A103" s="231" t="s">
        <v>9</v>
      </c>
      <c r="B103" s="228">
        <v>368</v>
      </c>
      <c r="C103" s="175">
        <v>1183.54</v>
      </c>
    </row>
    <row r="104" spans="1:3" ht="14.45" customHeight="1" x14ac:dyDescent="0.2">
      <c r="A104" s="231" t="s">
        <v>10</v>
      </c>
      <c r="B104" s="229">
        <v>317</v>
      </c>
      <c r="C104" s="176">
        <v>1424.35</v>
      </c>
    </row>
    <row r="105" spans="1:3" ht="14.45" customHeight="1" x14ac:dyDescent="0.2">
      <c r="A105" s="231" t="s">
        <v>11</v>
      </c>
      <c r="B105" s="228">
        <v>459</v>
      </c>
      <c r="C105" s="175">
        <v>2072.6</v>
      </c>
    </row>
    <row r="106" spans="1:3" ht="14.45" customHeight="1" x14ac:dyDescent="0.2">
      <c r="A106" s="231" t="s">
        <v>12</v>
      </c>
      <c r="B106" s="229">
        <v>628</v>
      </c>
      <c r="C106" s="176">
        <v>1081.8900000000001</v>
      </c>
    </row>
    <row r="107" spans="1:3" ht="14.45" customHeight="1" x14ac:dyDescent="0.2">
      <c r="A107" s="231" t="s">
        <v>13</v>
      </c>
      <c r="B107" s="228">
        <v>948</v>
      </c>
      <c r="C107" s="175">
        <v>1200.45</v>
      </c>
    </row>
    <row r="108" spans="1:3" ht="14.45" customHeight="1" x14ac:dyDescent="0.2">
      <c r="A108" s="231" t="s">
        <v>14</v>
      </c>
      <c r="B108" s="229">
        <v>1088</v>
      </c>
      <c r="C108" s="176">
        <v>2045.28</v>
      </c>
    </row>
    <row r="109" spans="1:3" ht="14.45" customHeight="1" x14ac:dyDescent="0.2">
      <c r="A109" s="231" t="s">
        <v>15</v>
      </c>
      <c r="B109" s="228">
        <v>673.5</v>
      </c>
      <c r="C109" s="175">
        <v>1159.7449999999999</v>
      </c>
    </row>
    <row r="110" spans="1:3" ht="14.45" customHeight="1" x14ac:dyDescent="0.2">
      <c r="A110" s="231" t="s">
        <v>16</v>
      </c>
      <c r="B110" s="229">
        <v>512</v>
      </c>
      <c r="C110" s="176">
        <v>1908.075</v>
      </c>
    </row>
    <row r="111" spans="1:3" ht="14.45" customHeight="1" x14ac:dyDescent="0.2">
      <c r="A111" s="231" t="s">
        <v>17</v>
      </c>
      <c r="B111" s="228">
        <v>748</v>
      </c>
      <c r="C111" s="175">
        <v>1456.98</v>
      </c>
    </row>
    <row r="112" spans="1:3" ht="14.45" customHeight="1" x14ac:dyDescent="0.2">
      <c r="A112" s="231" t="s">
        <v>18</v>
      </c>
      <c r="B112" s="229">
        <v>1074</v>
      </c>
      <c r="C112" s="176">
        <v>3189.78</v>
      </c>
    </row>
    <row r="113" spans="1:3" ht="14.45" customHeight="1" x14ac:dyDescent="0.2">
      <c r="A113" s="231" t="s">
        <v>19</v>
      </c>
      <c r="B113" s="228">
        <v>853</v>
      </c>
      <c r="C113" s="175">
        <v>1934.08</v>
      </c>
    </row>
    <row r="114" spans="1:3" ht="14.45" customHeight="1" x14ac:dyDescent="0.2">
      <c r="A114" s="231" t="s">
        <v>20</v>
      </c>
      <c r="B114" s="229">
        <v>599</v>
      </c>
      <c r="C114" s="176">
        <v>1529.145</v>
      </c>
    </row>
    <row r="115" spans="1:3" ht="14.45" customHeight="1" x14ac:dyDescent="0.2">
      <c r="A115" s="232">
        <v>2018</v>
      </c>
      <c r="B115" s="230">
        <v>8267.5</v>
      </c>
      <c r="C115" s="177">
        <v>20185.915000000001</v>
      </c>
    </row>
    <row r="116" spans="1:3" ht="14.45" customHeight="1" x14ac:dyDescent="0.2">
      <c r="A116" s="404"/>
      <c r="B116" s="145"/>
      <c r="C116" s="145"/>
    </row>
    <row r="117" spans="1:3" ht="14.45" customHeight="1" x14ac:dyDescent="0.2">
      <c r="A117" s="183" t="s">
        <v>121</v>
      </c>
      <c r="B117" s="178">
        <v>360</v>
      </c>
      <c r="C117" s="178">
        <v>2458.98</v>
      </c>
    </row>
    <row r="118" spans="1:3" ht="14.45" customHeight="1" x14ac:dyDescent="0.2">
      <c r="A118" s="183" t="s">
        <v>122</v>
      </c>
      <c r="B118" s="178">
        <v>486</v>
      </c>
      <c r="C118" s="178">
        <v>1589.42</v>
      </c>
    </row>
    <row r="119" spans="1:3" ht="14.45" customHeight="1" x14ac:dyDescent="0.2">
      <c r="A119" s="183" t="s">
        <v>123</v>
      </c>
      <c r="B119" s="178">
        <v>963</v>
      </c>
      <c r="C119" s="178">
        <v>2219.5</v>
      </c>
    </row>
    <row r="120" spans="1:3" ht="14.45" customHeight="1" x14ac:dyDescent="0.2">
      <c r="A120" s="183" t="s">
        <v>124</v>
      </c>
      <c r="B120" s="178">
        <v>369</v>
      </c>
      <c r="C120" s="178">
        <v>1302.1300000000001</v>
      </c>
    </row>
    <row r="121" spans="1:3" ht="14.45" customHeight="1" x14ac:dyDescent="0.2">
      <c r="A121" s="183" t="s">
        <v>125</v>
      </c>
      <c r="B121" s="178">
        <v>319</v>
      </c>
      <c r="C121" s="178">
        <v>1509.14</v>
      </c>
    </row>
    <row r="122" spans="1:3" ht="14.45" customHeight="1" x14ac:dyDescent="0.2">
      <c r="A122" s="183" t="s">
        <v>126</v>
      </c>
      <c r="B122" s="178">
        <v>699</v>
      </c>
      <c r="C122" s="178">
        <v>1937.71</v>
      </c>
    </row>
    <row r="123" spans="1:3" ht="14.45" customHeight="1" x14ac:dyDescent="0.2">
      <c r="A123" s="183" t="s">
        <v>127</v>
      </c>
      <c r="B123" s="178">
        <v>343</v>
      </c>
      <c r="C123" s="178">
        <v>2882.49</v>
      </c>
    </row>
    <row r="124" spans="1:3" ht="14.45" customHeight="1" x14ac:dyDescent="0.2">
      <c r="A124" s="183" t="s">
        <v>128</v>
      </c>
      <c r="B124" s="178">
        <v>490</v>
      </c>
      <c r="C124" s="178">
        <v>2180.04</v>
      </c>
    </row>
    <row r="125" spans="1:3" ht="14.45" customHeight="1" x14ac:dyDescent="0.2">
      <c r="A125" s="183" t="s">
        <v>129</v>
      </c>
      <c r="B125" s="178">
        <v>785</v>
      </c>
      <c r="C125" s="178">
        <v>1852.33</v>
      </c>
    </row>
    <row r="126" spans="1:3" ht="14.45" customHeight="1" x14ac:dyDescent="0.2">
      <c r="A126" s="183" t="s">
        <v>130</v>
      </c>
      <c r="B126" s="178">
        <v>500</v>
      </c>
      <c r="C126" s="178">
        <v>1700.38</v>
      </c>
    </row>
    <row r="127" spans="1:3" ht="14.45" customHeight="1" x14ac:dyDescent="0.2">
      <c r="A127" s="183" t="s">
        <v>131</v>
      </c>
      <c r="B127" s="178">
        <v>785</v>
      </c>
      <c r="C127" s="178">
        <v>2560.4899999999998</v>
      </c>
    </row>
    <row r="128" spans="1:3" ht="14.45" customHeight="1" x14ac:dyDescent="0.2">
      <c r="A128" s="183" t="s">
        <v>132</v>
      </c>
      <c r="B128" s="178">
        <v>660</v>
      </c>
      <c r="C128" s="178">
        <v>1247.5350000000001</v>
      </c>
    </row>
    <row r="129" spans="1:3" ht="14.45" customHeight="1" x14ac:dyDescent="0.2">
      <c r="A129" s="195">
        <v>2017</v>
      </c>
      <c r="B129" s="179">
        <v>6759</v>
      </c>
      <c r="C129" s="179">
        <v>23440.145</v>
      </c>
    </row>
    <row r="130" spans="1:3" ht="14.45" customHeight="1" x14ac:dyDescent="0.2">
      <c r="A130" s="405"/>
      <c r="B130" s="178"/>
      <c r="C130" s="178"/>
    </row>
    <row r="131" spans="1:3" ht="14.45" customHeight="1" x14ac:dyDescent="0.2">
      <c r="A131" s="184">
        <v>42370</v>
      </c>
      <c r="B131" s="178">
        <v>531</v>
      </c>
      <c r="C131" s="178">
        <v>959.28</v>
      </c>
    </row>
    <row r="132" spans="1:3" ht="14.45" customHeight="1" x14ac:dyDescent="0.2">
      <c r="A132" s="184">
        <v>42401</v>
      </c>
      <c r="B132" s="178">
        <v>1304</v>
      </c>
      <c r="C132" s="178">
        <v>669.05</v>
      </c>
    </row>
    <row r="133" spans="1:3" ht="14.45" customHeight="1" x14ac:dyDescent="0.2">
      <c r="A133" s="184">
        <v>42430</v>
      </c>
      <c r="B133" s="178">
        <v>1034</v>
      </c>
      <c r="C133" s="178">
        <v>777.8</v>
      </c>
    </row>
    <row r="134" spans="1:3" ht="14.45" customHeight="1" x14ac:dyDescent="0.2">
      <c r="A134" s="184">
        <v>42461</v>
      </c>
      <c r="B134" s="178">
        <v>3163</v>
      </c>
      <c r="C134" s="178">
        <v>1728.76</v>
      </c>
    </row>
    <row r="135" spans="1:3" ht="14.45" customHeight="1" x14ac:dyDescent="0.2">
      <c r="A135" s="184">
        <v>42491</v>
      </c>
      <c r="B135" s="178">
        <v>1868</v>
      </c>
      <c r="C135" s="178">
        <v>989</v>
      </c>
    </row>
    <row r="136" spans="1:3" ht="14.45" customHeight="1" x14ac:dyDescent="0.2">
      <c r="A136" s="184">
        <v>42522</v>
      </c>
      <c r="B136" s="178">
        <v>3777</v>
      </c>
      <c r="C136" s="178">
        <v>2599.69</v>
      </c>
    </row>
    <row r="137" spans="1:3" ht="14.45" customHeight="1" x14ac:dyDescent="0.2">
      <c r="A137" s="184">
        <v>42552</v>
      </c>
      <c r="B137" s="178">
        <v>3968</v>
      </c>
      <c r="C137" s="178">
        <v>2994.18</v>
      </c>
    </row>
    <row r="138" spans="1:3" ht="14.45" customHeight="1" x14ac:dyDescent="0.2">
      <c r="A138" s="184">
        <v>42583</v>
      </c>
      <c r="B138" s="178">
        <v>1644</v>
      </c>
      <c r="C138" s="178">
        <v>1609.61</v>
      </c>
    </row>
    <row r="139" spans="1:3" ht="14.45" customHeight="1" x14ac:dyDescent="0.2">
      <c r="A139" s="184">
        <v>42614</v>
      </c>
      <c r="B139" s="178">
        <v>2374</v>
      </c>
      <c r="C139" s="178">
        <v>717.27</v>
      </c>
    </row>
    <row r="140" spans="1:3" ht="14.45" customHeight="1" x14ac:dyDescent="0.2">
      <c r="A140" s="184">
        <v>42644</v>
      </c>
      <c r="B140" s="178">
        <v>2102</v>
      </c>
      <c r="C140" s="178">
        <v>507.57</v>
      </c>
    </row>
    <row r="141" spans="1:3" ht="14.45" customHeight="1" x14ac:dyDescent="0.2">
      <c r="A141" s="184">
        <v>42675</v>
      </c>
      <c r="B141" s="178">
        <v>949</v>
      </c>
      <c r="C141" s="178">
        <v>2067.75</v>
      </c>
    </row>
    <row r="142" spans="1:3" ht="14.45" customHeight="1" x14ac:dyDescent="0.2">
      <c r="A142" s="184">
        <v>42705</v>
      </c>
      <c r="B142" s="178">
        <v>792</v>
      </c>
      <c r="C142" s="178">
        <v>1566.9</v>
      </c>
    </row>
    <row r="143" spans="1:3" ht="14.45" customHeight="1" x14ac:dyDescent="0.2">
      <c r="A143" s="195" t="s">
        <v>133</v>
      </c>
      <c r="B143" s="179">
        <f>SUM(B131:B142)</f>
        <v>23506</v>
      </c>
      <c r="C143" s="179">
        <f>SUM(C131:C142)</f>
        <v>17186.86</v>
      </c>
    </row>
    <row r="144" spans="1:3" ht="14.45" customHeight="1" x14ac:dyDescent="0.2">
      <c r="A144" s="405"/>
      <c r="B144" s="178"/>
      <c r="C144" s="178"/>
    </row>
    <row r="145" spans="1:3" ht="14.45" customHeight="1" x14ac:dyDescent="0.2">
      <c r="A145" s="184">
        <v>42005</v>
      </c>
      <c r="B145" s="178">
        <v>351</v>
      </c>
      <c r="C145" s="178">
        <v>3026.77</v>
      </c>
    </row>
    <row r="146" spans="1:3" ht="14.45" customHeight="1" x14ac:dyDescent="0.2">
      <c r="A146" s="184">
        <v>42036</v>
      </c>
      <c r="B146" s="178">
        <v>656</v>
      </c>
      <c r="C146" s="178">
        <v>905.7</v>
      </c>
    </row>
    <row r="147" spans="1:3" ht="14.45" customHeight="1" x14ac:dyDescent="0.2">
      <c r="A147" s="184">
        <v>42064</v>
      </c>
      <c r="B147" s="178">
        <v>247.5</v>
      </c>
      <c r="C147" s="178">
        <v>1523.05</v>
      </c>
    </row>
    <row r="148" spans="1:3" ht="14.45" customHeight="1" x14ac:dyDescent="0.2">
      <c r="A148" s="184">
        <v>42095</v>
      </c>
      <c r="B148" s="178">
        <v>653</v>
      </c>
      <c r="C148" s="178">
        <v>2576.65</v>
      </c>
    </row>
    <row r="149" spans="1:3" ht="14.45" customHeight="1" x14ac:dyDescent="0.2">
      <c r="A149" s="184">
        <v>42125</v>
      </c>
      <c r="B149" s="178">
        <v>202</v>
      </c>
      <c r="C149" s="178">
        <v>2453.6799999999998</v>
      </c>
    </row>
    <row r="150" spans="1:3" ht="14.45" customHeight="1" x14ac:dyDescent="0.2">
      <c r="A150" s="184">
        <v>42156</v>
      </c>
      <c r="B150" s="178">
        <v>477</v>
      </c>
      <c r="C150" s="178">
        <v>2275.5749999999998</v>
      </c>
    </row>
    <row r="151" spans="1:3" ht="14.45" customHeight="1" x14ac:dyDescent="0.2">
      <c r="A151" s="184">
        <v>42186</v>
      </c>
      <c r="B151" s="178">
        <v>177</v>
      </c>
      <c r="C151" s="178">
        <v>1974.65</v>
      </c>
    </row>
    <row r="152" spans="1:3" ht="14.45" customHeight="1" x14ac:dyDescent="0.2">
      <c r="A152" s="184">
        <v>42217</v>
      </c>
      <c r="B152" s="178">
        <v>178</v>
      </c>
      <c r="C152" s="178">
        <v>1971.25</v>
      </c>
    </row>
    <row r="153" spans="1:3" ht="14.45" customHeight="1" x14ac:dyDescent="0.2">
      <c r="A153" s="184">
        <v>42248</v>
      </c>
      <c r="B153" s="178">
        <v>753</v>
      </c>
      <c r="C153" s="178">
        <v>1222.8999999999999</v>
      </c>
    </row>
    <row r="154" spans="1:3" ht="14.45" customHeight="1" x14ac:dyDescent="0.2">
      <c r="A154" s="184">
        <v>42278</v>
      </c>
      <c r="B154" s="178">
        <v>2673</v>
      </c>
      <c r="C154" s="178">
        <v>1203.25</v>
      </c>
    </row>
    <row r="155" spans="1:3" ht="14.45" customHeight="1" x14ac:dyDescent="0.2">
      <c r="A155" s="184">
        <v>42309</v>
      </c>
      <c r="B155" s="178">
        <v>301</v>
      </c>
      <c r="C155" s="178">
        <v>411</v>
      </c>
    </row>
    <row r="156" spans="1:3" ht="14.45" customHeight="1" x14ac:dyDescent="0.2">
      <c r="A156" s="184">
        <v>42339</v>
      </c>
      <c r="B156" s="178">
        <v>1014</v>
      </c>
      <c r="C156" s="178">
        <v>907.4</v>
      </c>
    </row>
    <row r="157" spans="1:3" ht="14.45" customHeight="1" x14ac:dyDescent="0.2">
      <c r="A157" s="195" t="s">
        <v>146</v>
      </c>
      <c r="B157" s="179">
        <f>SUM(B145:B156)</f>
        <v>7682.5</v>
      </c>
      <c r="C157" s="179">
        <f>SUM(C145:C156)</f>
        <v>20451.875</v>
      </c>
    </row>
    <row r="158" spans="1:3" ht="14.45" customHeight="1" x14ac:dyDescent="0.2">
      <c r="A158" s="401"/>
      <c r="B158" s="178"/>
      <c r="C158" s="178"/>
    </row>
    <row r="159" spans="1:3" ht="14.45" customHeight="1" x14ac:dyDescent="0.2">
      <c r="A159" s="184">
        <v>41640</v>
      </c>
      <c r="B159" s="178">
        <v>590</v>
      </c>
      <c r="C159" s="178">
        <v>2617.4300000000003</v>
      </c>
    </row>
    <row r="160" spans="1:3" ht="14.45" customHeight="1" x14ac:dyDescent="0.2">
      <c r="A160" s="184">
        <v>41671</v>
      </c>
      <c r="B160" s="178">
        <v>957</v>
      </c>
      <c r="C160" s="178">
        <v>1435.335</v>
      </c>
    </row>
    <row r="161" spans="1:3" ht="14.45" customHeight="1" x14ac:dyDescent="0.2">
      <c r="A161" s="184">
        <v>41699</v>
      </c>
      <c r="B161" s="178">
        <v>965</v>
      </c>
      <c r="C161" s="178">
        <v>1962.63</v>
      </c>
    </row>
    <row r="162" spans="1:3" ht="14.45" customHeight="1" x14ac:dyDescent="0.2">
      <c r="A162" s="184">
        <v>41730</v>
      </c>
      <c r="B162" s="178">
        <v>601</v>
      </c>
      <c r="C162" s="178">
        <v>3378</v>
      </c>
    </row>
    <row r="163" spans="1:3" ht="14.45" customHeight="1" x14ac:dyDescent="0.2">
      <c r="A163" s="184">
        <v>41760</v>
      </c>
      <c r="B163" s="178">
        <v>751</v>
      </c>
      <c r="C163" s="178">
        <v>2899.79</v>
      </c>
    </row>
    <row r="164" spans="1:3" ht="14.45" customHeight="1" x14ac:dyDescent="0.2">
      <c r="A164" s="184">
        <v>41791</v>
      </c>
      <c r="B164" s="178">
        <v>788</v>
      </c>
      <c r="C164" s="178">
        <v>3755.0250000000001</v>
      </c>
    </row>
    <row r="165" spans="1:3" ht="14.45" customHeight="1" x14ac:dyDescent="0.2">
      <c r="A165" s="184">
        <v>41821</v>
      </c>
      <c r="B165" s="178">
        <v>830</v>
      </c>
      <c r="C165" s="178">
        <v>3536.9</v>
      </c>
    </row>
    <row r="166" spans="1:3" ht="14.45" customHeight="1" x14ac:dyDescent="0.2">
      <c r="A166" s="184">
        <v>41852</v>
      </c>
      <c r="B166" s="178">
        <v>1108</v>
      </c>
      <c r="C166" s="178">
        <v>4424.07</v>
      </c>
    </row>
    <row r="167" spans="1:3" ht="14.45" customHeight="1" x14ac:dyDescent="0.2">
      <c r="A167" s="184">
        <v>41883</v>
      </c>
      <c r="B167" s="178">
        <v>619</v>
      </c>
      <c r="C167" s="178">
        <v>2684.75</v>
      </c>
    </row>
    <row r="168" spans="1:3" ht="14.45" customHeight="1" x14ac:dyDescent="0.2">
      <c r="A168" s="184">
        <v>41913</v>
      </c>
      <c r="B168" s="178">
        <v>919</v>
      </c>
      <c r="C168" s="178">
        <v>2324.625</v>
      </c>
    </row>
    <row r="169" spans="1:3" ht="14.45" customHeight="1" x14ac:dyDescent="0.2">
      <c r="A169" s="184">
        <v>41944</v>
      </c>
      <c r="B169" s="178">
        <v>277</v>
      </c>
      <c r="C169" s="178">
        <v>1645.53</v>
      </c>
    </row>
    <row r="170" spans="1:3" ht="14.45" customHeight="1" x14ac:dyDescent="0.2">
      <c r="A170" s="184">
        <v>41974</v>
      </c>
      <c r="B170" s="178">
        <v>1003.5</v>
      </c>
      <c r="C170" s="178">
        <v>4727.3500000000004</v>
      </c>
    </row>
    <row r="171" spans="1:3" ht="14.45" customHeight="1" x14ac:dyDescent="0.2">
      <c r="A171" s="195" t="s">
        <v>147</v>
      </c>
      <c r="B171" s="179">
        <f>SUM(B159:B170)</f>
        <v>9408.5</v>
      </c>
      <c r="C171" s="179">
        <f>SUM(C159:C170)</f>
        <v>35391.434999999998</v>
      </c>
    </row>
    <row r="172" spans="1:3" ht="14.45" customHeight="1" x14ac:dyDescent="0.2">
      <c r="A172" s="401"/>
      <c r="B172" s="178"/>
      <c r="C172" s="178"/>
    </row>
    <row r="173" spans="1:3" ht="14.45" customHeight="1" x14ac:dyDescent="0.2">
      <c r="A173" s="184">
        <v>41275</v>
      </c>
      <c r="B173" s="178">
        <v>1248</v>
      </c>
      <c r="C173" s="178">
        <v>1091.4949999999999</v>
      </c>
    </row>
    <row r="174" spans="1:3" ht="14.45" customHeight="1" x14ac:dyDescent="0.2">
      <c r="A174" s="184">
        <v>41306</v>
      </c>
      <c r="B174" s="178">
        <v>906</v>
      </c>
      <c r="C174" s="178">
        <v>2070.625</v>
      </c>
    </row>
    <row r="175" spans="1:3" ht="14.45" customHeight="1" x14ac:dyDescent="0.2">
      <c r="A175" s="184">
        <v>41334</v>
      </c>
      <c r="B175" s="178">
        <v>1467</v>
      </c>
      <c r="C175" s="178">
        <v>3427.06</v>
      </c>
    </row>
    <row r="176" spans="1:3" ht="14.45" customHeight="1" x14ac:dyDescent="0.2">
      <c r="A176" s="184">
        <v>41365</v>
      </c>
      <c r="B176" s="178">
        <v>1188</v>
      </c>
      <c r="C176" s="178">
        <v>3109.21</v>
      </c>
    </row>
    <row r="177" spans="1:3" ht="14.45" customHeight="1" x14ac:dyDescent="0.2">
      <c r="A177" s="184">
        <v>41395</v>
      </c>
      <c r="B177" s="178">
        <v>1505</v>
      </c>
      <c r="C177" s="178">
        <v>1057.5999999999999</v>
      </c>
    </row>
    <row r="178" spans="1:3" ht="14.45" customHeight="1" x14ac:dyDescent="0.2">
      <c r="A178" s="184">
        <v>41426</v>
      </c>
      <c r="B178" s="178">
        <v>289</v>
      </c>
      <c r="C178" s="178">
        <v>3052.625</v>
      </c>
    </row>
    <row r="179" spans="1:3" ht="14.45" customHeight="1" x14ac:dyDescent="0.2">
      <c r="A179" s="184">
        <v>41456</v>
      </c>
      <c r="B179" s="178">
        <v>530</v>
      </c>
      <c r="C179" s="178">
        <v>3129.8599999999997</v>
      </c>
    </row>
    <row r="180" spans="1:3" ht="14.45" customHeight="1" x14ac:dyDescent="0.2">
      <c r="A180" s="184">
        <v>41487</v>
      </c>
      <c r="B180" s="178">
        <v>363</v>
      </c>
      <c r="C180" s="178">
        <v>2181.15</v>
      </c>
    </row>
    <row r="181" spans="1:3" ht="14.45" customHeight="1" x14ac:dyDescent="0.2">
      <c r="A181" s="184">
        <v>41518</v>
      </c>
      <c r="B181" s="178">
        <v>318</v>
      </c>
      <c r="C181" s="178">
        <v>5412.85</v>
      </c>
    </row>
    <row r="182" spans="1:3" ht="14.45" customHeight="1" x14ac:dyDescent="0.2">
      <c r="A182" s="184">
        <v>41548</v>
      </c>
      <c r="B182" s="178">
        <v>473</v>
      </c>
      <c r="C182" s="178">
        <v>3230.04</v>
      </c>
    </row>
    <row r="183" spans="1:3" ht="14.45" customHeight="1" x14ac:dyDescent="0.2">
      <c r="A183" s="184">
        <v>41579</v>
      </c>
      <c r="B183" s="178">
        <v>475</v>
      </c>
      <c r="C183" s="178">
        <v>2656.335</v>
      </c>
    </row>
    <row r="184" spans="1:3" ht="14.45" customHeight="1" x14ac:dyDescent="0.2">
      <c r="A184" s="184">
        <v>41609</v>
      </c>
      <c r="B184" s="178">
        <v>845</v>
      </c>
      <c r="C184" s="178">
        <v>1597.7049999999999</v>
      </c>
    </row>
    <row r="185" spans="1:3" ht="14.45" customHeight="1" x14ac:dyDescent="0.2">
      <c r="A185" s="195" t="s">
        <v>136</v>
      </c>
      <c r="B185" s="179">
        <f>SUM(B173:B184)</f>
        <v>9607</v>
      </c>
      <c r="C185" s="179">
        <f>SUM(C173:C184)</f>
        <v>32016.555</v>
      </c>
    </row>
    <row r="186" spans="1:3" ht="14.45" customHeight="1" x14ac:dyDescent="0.2">
      <c r="A186" s="401"/>
      <c r="B186" s="178"/>
      <c r="C186" s="178"/>
    </row>
    <row r="187" spans="1:3" ht="14.45" customHeight="1" x14ac:dyDescent="0.2">
      <c r="A187" s="184">
        <v>40909</v>
      </c>
      <c r="B187" s="178">
        <v>1678</v>
      </c>
      <c r="C187" s="178">
        <v>939.2</v>
      </c>
    </row>
    <row r="188" spans="1:3" ht="14.45" customHeight="1" x14ac:dyDescent="0.2">
      <c r="A188" s="184">
        <v>40940</v>
      </c>
      <c r="B188" s="178">
        <v>5117</v>
      </c>
      <c r="C188" s="178">
        <v>1672.12</v>
      </c>
    </row>
    <row r="189" spans="1:3" ht="14.45" customHeight="1" x14ac:dyDescent="0.2">
      <c r="A189" s="184">
        <v>40969</v>
      </c>
      <c r="B189" s="178">
        <v>3625</v>
      </c>
      <c r="C189" s="178">
        <v>2188.1</v>
      </c>
    </row>
    <row r="190" spans="1:3" ht="14.45" customHeight="1" x14ac:dyDescent="0.2">
      <c r="A190" s="184">
        <v>41000</v>
      </c>
      <c r="B190" s="178">
        <v>1116</v>
      </c>
      <c r="C190" s="178">
        <v>2897.98</v>
      </c>
    </row>
    <row r="191" spans="1:3" ht="14.45" customHeight="1" x14ac:dyDescent="0.2">
      <c r="A191" s="184">
        <v>41030</v>
      </c>
      <c r="B191" s="178">
        <v>2651</v>
      </c>
      <c r="C191" s="178">
        <v>2264.96</v>
      </c>
    </row>
    <row r="192" spans="1:3" ht="14.45" customHeight="1" x14ac:dyDescent="0.2">
      <c r="A192" s="184">
        <v>41061</v>
      </c>
      <c r="B192" s="178">
        <v>4493</v>
      </c>
      <c r="C192" s="178">
        <v>883.88</v>
      </c>
    </row>
    <row r="193" spans="1:3" ht="14.45" customHeight="1" x14ac:dyDescent="0.2">
      <c r="A193" s="184">
        <v>41091</v>
      </c>
      <c r="B193" s="178">
        <v>3431</v>
      </c>
      <c r="C193" s="178">
        <v>1714.15</v>
      </c>
    </row>
    <row r="194" spans="1:3" ht="14.45" customHeight="1" x14ac:dyDescent="0.2">
      <c r="A194" s="184">
        <v>41122</v>
      </c>
      <c r="B194" s="178">
        <v>3576</v>
      </c>
      <c r="C194" s="178">
        <v>2257.2799999999997</v>
      </c>
    </row>
    <row r="195" spans="1:3" ht="14.45" customHeight="1" x14ac:dyDescent="0.2">
      <c r="A195" s="184">
        <v>41153</v>
      </c>
      <c r="B195" s="178">
        <v>2630</v>
      </c>
      <c r="C195" s="178">
        <v>2358.59</v>
      </c>
    </row>
    <row r="196" spans="1:3" ht="14.45" customHeight="1" x14ac:dyDescent="0.2">
      <c r="A196" s="184">
        <v>41183</v>
      </c>
      <c r="B196" s="178">
        <v>2436</v>
      </c>
      <c r="C196" s="178">
        <v>1573.05</v>
      </c>
    </row>
    <row r="197" spans="1:3" ht="14.45" customHeight="1" x14ac:dyDescent="0.2">
      <c r="A197" s="184">
        <v>41214</v>
      </c>
      <c r="B197" s="178">
        <v>5270</v>
      </c>
      <c r="C197" s="178">
        <v>1718.32</v>
      </c>
    </row>
    <row r="198" spans="1:3" ht="14.45" customHeight="1" x14ac:dyDescent="0.2">
      <c r="A198" s="184">
        <v>41244</v>
      </c>
      <c r="B198" s="178">
        <v>3602</v>
      </c>
      <c r="C198" s="178">
        <v>1542.69</v>
      </c>
    </row>
    <row r="199" spans="1:3" ht="14.45" customHeight="1" x14ac:dyDescent="0.2">
      <c r="A199" s="195" t="s">
        <v>148</v>
      </c>
      <c r="B199" s="179">
        <f>SUM(B187:B198)</f>
        <v>39625</v>
      </c>
      <c r="C199" s="179">
        <f>SUM(C187:C198)</f>
        <v>22010.319999999996</v>
      </c>
    </row>
    <row r="200" spans="1:3" ht="14.45" customHeight="1" x14ac:dyDescent="0.2">
      <c r="A200" s="401"/>
      <c r="B200" s="178"/>
      <c r="C200" s="178"/>
    </row>
    <row r="201" spans="1:3" ht="14.45" customHeight="1" x14ac:dyDescent="0.2">
      <c r="A201" s="184">
        <v>40554</v>
      </c>
      <c r="B201" s="178">
        <v>2467</v>
      </c>
      <c r="C201" s="178">
        <v>1948.75</v>
      </c>
    </row>
    <row r="202" spans="1:3" ht="14.45" customHeight="1" x14ac:dyDescent="0.2">
      <c r="A202" s="184">
        <v>40585</v>
      </c>
      <c r="B202" s="178">
        <v>940</v>
      </c>
      <c r="C202" s="178">
        <v>1026.8</v>
      </c>
    </row>
    <row r="203" spans="1:3" ht="14.45" customHeight="1" x14ac:dyDescent="0.2">
      <c r="A203" s="184">
        <v>40613</v>
      </c>
      <c r="B203" s="178">
        <v>1134</v>
      </c>
      <c r="C203" s="178">
        <v>1595.05</v>
      </c>
    </row>
    <row r="204" spans="1:3" ht="14.45" customHeight="1" x14ac:dyDescent="0.2">
      <c r="A204" s="184">
        <v>40644</v>
      </c>
      <c r="B204" s="178">
        <v>1202</v>
      </c>
      <c r="C204" s="178">
        <v>2130.9300000000003</v>
      </c>
    </row>
    <row r="205" spans="1:3" ht="14.45" customHeight="1" x14ac:dyDescent="0.2">
      <c r="A205" s="184">
        <v>40674</v>
      </c>
      <c r="B205" s="178">
        <v>1515</v>
      </c>
      <c r="C205" s="178">
        <v>987.66</v>
      </c>
    </row>
    <row r="206" spans="1:3" ht="14.45" customHeight="1" x14ac:dyDescent="0.2">
      <c r="A206" s="184">
        <v>40705</v>
      </c>
      <c r="B206" s="178">
        <v>2765</v>
      </c>
      <c r="C206" s="178">
        <v>827.68499999999995</v>
      </c>
    </row>
    <row r="207" spans="1:3" ht="14.45" customHeight="1" x14ac:dyDescent="0.2">
      <c r="A207" s="184">
        <v>40735</v>
      </c>
      <c r="B207" s="178">
        <v>1737</v>
      </c>
      <c r="C207" s="178">
        <v>649.79999999999995</v>
      </c>
    </row>
    <row r="208" spans="1:3" ht="14.45" customHeight="1" x14ac:dyDescent="0.2">
      <c r="A208" s="184">
        <v>40766</v>
      </c>
      <c r="B208" s="178">
        <v>1293</v>
      </c>
      <c r="C208" s="178">
        <v>1666.34</v>
      </c>
    </row>
    <row r="209" spans="1:3" ht="14.45" customHeight="1" x14ac:dyDescent="0.2">
      <c r="A209" s="184">
        <v>40797</v>
      </c>
      <c r="B209" s="178">
        <v>5648</v>
      </c>
      <c r="C209" s="178">
        <v>1330.5550000000001</v>
      </c>
    </row>
    <row r="210" spans="1:3" ht="14.45" customHeight="1" x14ac:dyDescent="0.2">
      <c r="A210" s="184">
        <v>40827</v>
      </c>
      <c r="B210" s="178">
        <v>2978</v>
      </c>
      <c r="C210" s="178">
        <v>1465.17</v>
      </c>
    </row>
    <row r="211" spans="1:3" ht="14.45" customHeight="1" x14ac:dyDescent="0.2">
      <c r="A211" s="184">
        <v>40858</v>
      </c>
      <c r="B211" s="178">
        <v>3327</v>
      </c>
      <c r="C211" s="178">
        <v>528.1</v>
      </c>
    </row>
    <row r="212" spans="1:3" ht="14.45" customHeight="1" x14ac:dyDescent="0.2">
      <c r="A212" s="184">
        <v>40888</v>
      </c>
      <c r="B212" s="178">
        <v>6013</v>
      </c>
      <c r="C212" s="178">
        <v>263.75</v>
      </c>
    </row>
    <row r="213" spans="1:3" ht="14.45" customHeight="1" x14ac:dyDescent="0.2">
      <c r="A213" s="195" t="s">
        <v>137</v>
      </c>
      <c r="B213" s="179">
        <f>SUM(B201:B212)</f>
        <v>31019</v>
      </c>
      <c r="C213" s="179">
        <f>SUM(C201:C212)</f>
        <v>14420.59</v>
      </c>
    </row>
    <row r="214" spans="1:3" x14ac:dyDescent="0.2">
      <c r="A214" s="401"/>
      <c r="B214" s="178"/>
      <c r="C214" s="178"/>
    </row>
    <row r="215" spans="1:3" x14ac:dyDescent="0.2">
      <c r="A215" s="184">
        <v>40188</v>
      </c>
      <c r="B215" s="178">
        <v>2123</v>
      </c>
      <c r="C215" s="178">
        <v>4123.55</v>
      </c>
    </row>
    <row r="216" spans="1:3" x14ac:dyDescent="0.2">
      <c r="A216" s="184">
        <v>40219</v>
      </c>
      <c r="B216" s="178">
        <v>3152</v>
      </c>
      <c r="C216" s="178">
        <v>2820.5</v>
      </c>
    </row>
    <row r="217" spans="1:3" x14ac:dyDescent="0.2">
      <c r="A217" s="184">
        <v>40247</v>
      </c>
      <c r="B217" s="178">
        <v>5103</v>
      </c>
      <c r="C217" s="178">
        <v>4133</v>
      </c>
    </row>
    <row r="218" spans="1:3" x14ac:dyDescent="0.2">
      <c r="A218" s="184">
        <v>40278</v>
      </c>
      <c r="B218" s="178">
        <v>3502</v>
      </c>
      <c r="C218" s="178">
        <v>3435</v>
      </c>
    </row>
    <row r="219" spans="1:3" x14ac:dyDescent="0.2">
      <c r="A219" s="184">
        <v>40308</v>
      </c>
      <c r="B219" s="178">
        <v>2670</v>
      </c>
      <c r="C219" s="178">
        <v>3497.1149999999998</v>
      </c>
    </row>
    <row r="220" spans="1:3" x14ac:dyDescent="0.2">
      <c r="A220" s="184">
        <v>40339</v>
      </c>
      <c r="B220" s="178">
        <v>6241</v>
      </c>
      <c r="C220" s="178">
        <v>1479.605</v>
      </c>
    </row>
    <row r="221" spans="1:3" x14ac:dyDescent="0.2">
      <c r="A221" s="184">
        <v>40369</v>
      </c>
      <c r="B221" s="178">
        <v>3859</v>
      </c>
      <c r="C221" s="178">
        <v>1992.75</v>
      </c>
    </row>
    <row r="222" spans="1:3" x14ac:dyDescent="0.2">
      <c r="A222" s="184">
        <v>40400</v>
      </c>
      <c r="B222" s="178">
        <v>6145</v>
      </c>
      <c r="C222" s="178">
        <v>1464.3</v>
      </c>
    </row>
    <row r="223" spans="1:3" x14ac:dyDescent="0.2">
      <c r="A223" s="184">
        <v>40431</v>
      </c>
      <c r="B223" s="178">
        <v>5728</v>
      </c>
      <c r="C223" s="178">
        <v>2424.65</v>
      </c>
    </row>
    <row r="224" spans="1:3" x14ac:dyDescent="0.2">
      <c r="A224" s="184">
        <v>40461</v>
      </c>
      <c r="B224" s="178">
        <v>4293</v>
      </c>
      <c r="C224" s="178">
        <v>2415.4250000000002</v>
      </c>
    </row>
    <row r="225" spans="1:3" x14ac:dyDescent="0.2">
      <c r="A225" s="184">
        <v>40492</v>
      </c>
      <c r="B225" s="178">
        <v>6246</v>
      </c>
      <c r="C225" s="178">
        <v>1262.5999999999999</v>
      </c>
    </row>
    <row r="226" spans="1:3" x14ac:dyDescent="0.2">
      <c r="A226" s="184">
        <v>40522</v>
      </c>
      <c r="B226" s="178">
        <v>6114</v>
      </c>
      <c r="C226" s="178">
        <v>1900.85</v>
      </c>
    </row>
    <row r="227" spans="1:3" x14ac:dyDescent="0.2">
      <c r="A227" s="195" t="s">
        <v>138</v>
      </c>
      <c r="B227" s="179">
        <f>SUM(B215:B226)</f>
        <v>55176</v>
      </c>
      <c r="C227" s="179">
        <f>SUM(C215:C226)</f>
        <v>30949.344999999998</v>
      </c>
    </row>
  </sheetData>
  <mergeCells count="2">
    <mergeCell ref="A1:C1"/>
    <mergeCell ref="A2:C2"/>
  </mergeCells>
  <pageMargins left="0.7" right="0.7" top="0.75" bottom="0.75" header="0.3" footer="0.3"/>
  <pageSetup paperSize="5" orientation="landscape"/>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02"/>
  <sheetViews>
    <sheetView zoomScaleNormal="100" workbookViewId="0">
      <selection activeCell="I42" sqref="I42"/>
    </sheetView>
  </sheetViews>
  <sheetFormatPr defaultRowHeight="12.75" x14ac:dyDescent="0.2"/>
  <cols>
    <col min="1" max="1" width="10.7109375" customWidth="1"/>
    <col min="2" max="2" width="10.5703125" customWidth="1"/>
    <col min="3" max="3" width="13.85546875" customWidth="1"/>
    <col min="4" max="4" width="16" customWidth="1"/>
    <col min="5" max="5" width="19.28515625" customWidth="1"/>
    <col min="6" max="6" width="14.28515625" customWidth="1"/>
    <col min="7" max="7" width="4.7109375" customWidth="1"/>
  </cols>
  <sheetData>
    <row r="1" spans="1:6" s="1" customFormat="1" ht="15.95" customHeight="1" x14ac:dyDescent="0.15">
      <c r="A1" s="443" t="s">
        <v>80</v>
      </c>
      <c r="B1" s="443"/>
      <c r="C1" s="443"/>
      <c r="D1" s="443"/>
      <c r="E1" s="443"/>
      <c r="F1" s="443"/>
    </row>
    <row r="2" spans="1:6" s="1" customFormat="1" ht="15.95" customHeight="1" x14ac:dyDescent="0.2">
      <c r="A2" s="444" t="s">
        <v>1</v>
      </c>
      <c r="B2" s="444"/>
      <c r="C2" s="444"/>
      <c r="D2" s="444"/>
      <c r="E2" s="444"/>
      <c r="F2" s="444"/>
    </row>
    <row r="3" spans="1:6" s="1" customFormat="1" ht="15.95" customHeight="1" x14ac:dyDescent="0.2">
      <c r="A3" s="288"/>
      <c r="B3" s="288"/>
      <c r="C3" s="288"/>
      <c r="D3" s="288"/>
      <c r="E3" s="288"/>
      <c r="F3" s="288"/>
    </row>
    <row r="4" spans="1:6" s="1" customFormat="1" ht="15.95" customHeight="1" x14ac:dyDescent="0.2">
      <c r="A4" s="328" t="s">
        <v>81</v>
      </c>
      <c r="B4" s="328" t="s">
        <v>82</v>
      </c>
      <c r="C4" s="328" t="s">
        <v>83</v>
      </c>
      <c r="D4" s="328" t="s">
        <v>84</v>
      </c>
      <c r="E4" s="328" t="s">
        <v>85</v>
      </c>
      <c r="F4" s="328" t="s">
        <v>86</v>
      </c>
    </row>
    <row r="5" spans="1:6" s="1" customFormat="1" ht="15.95" customHeight="1" x14ac:dyDescent="0.2">
      <c r="A5" s="414">
        <v>2025</v>
      </c>
      <c r="B5" s="415" t="s">
        <v>37</v>
      </c>
      <c r="C5" s="331" t="s">
        <v>87</v>
      </c>
      <c r="D5" s="331"/>
      <c r="E5" s="332"/>
      <c r="F5" s="333"/>
    </row>
    <row r="6" spans="1:6" s="1" customFormat="1" ht="15.95" customHeight="1" x14ac:dyDescent="0.2">
      <c r="A6" s="339"/>
      <c r="B6" s="340"/>
      <c r="C6" s="341"/>
      <c r="D6" s="341"/>
      <c r="E6" s="342" t="s">
        <v>88</v>
      </c>
      <c r="F6" s="343"/>
    </row>
    <row r="7" spans="1:6" s="1" customFormat="1" ht="15.95" customHeight="1" x14ac:dyDescent="0.2">
      <c r="A7" s="339"/>
      <c r="B7" s="416"/>
      <c r="C7" s="341"/>
      <c r="D7" s="341"/>
      <c r="E7" s="341"/>
      <c r="F7" s="341"/>
    </row>
    <row r="8" spans="1:6" s="1" customFormat="1" ht="15.95" customHeight="1" x14ac:dyDescent="0.2">
      <c r="A8" s="417"/>
      <c r="B8" s="418" t="s">
        <v>36</v>
      </c>
      <c r="C8" s="336" t="s">
        <v>87</v>
      </c>
      <c r="D8" s="336"/>
      <c r="E8" s="337"/>
      <c r="F8" s="338"/>
    </row>
    <row r="9" spans="1:6" s="1" customFormat="1" ht="15.95" customHeight="1" x14ac:dyDescent="0.2">
      <c r="A9" s="339"/>
      <c r="B9" s="340"/>
      <c r="C9" s="341"/>
      <c r="D9" s="341"/>
      <c r="E9" s="342" t="s">
        <v>88</v>
      </c>
      <c r="F9" s="343"/>
    </row>
    <row r="10" spans="1:6" s="1" customFormat="1" ht="15.95" customHeight="1" x14ac:dyDescent="0.2">
      <c r="A10" s="339"/>
      <c r="B10" s="416"/>
      <c r="C10" s="341"/>
      <c r="D10" s="341"/>
      <c r="E10" s="341"/>
      <c r="F10" s="341"/>
    </row>
    <row r="11" spans="1:6" s="1" customFormat="1" ht="15.95" customHeight="1" x14ac:dyDescent="0.2">
      <c r="A11" s="419"/>
      <c r="B11" s="415" t="s">
        <v>35</v>
      </c>
      <c r="C11" s="331" t="s">
        <v>87</v>
      </c>
      <c r="D11" s="331"/>
      <c r="E11" s="332"/>
      <c r="F11" s="333"/>
    </row>
    <row r="12" spans="1:6" s="1" customFormat="1" ht="15.95" customHeight="1" x14ac:dyDescent="0.2">
      <c r="A12" s="339"/>
      <c r="B12" s="340"/>
      <c r="C12" s="341"/>
      <c r="D12" s="341"/>
      <c r="E12" s="342" t="s">
        <v>88</v>
      </c>
      <c r="F12" s="343"/>
    </row>
    <row r="13" spans="1:6" s="1" customFormat="1" ht="15.95" customHeight="1" x14ac:dyDescent="0.2">
      <c r="A13" s="339"/>
      <c r="B13" s="416"/>
      <c r="C13" s="341"/>
      <c r="D13" s="341"/>
      <c r="E13" s="341"/>
      <c r="F13" s="341"/>
    </row>
    <row r="14" spans="1:6" s="1" customFormat="1" ht="15.95" customHeight="1" x14ac:dyDescent="0.2">
      <c r="A14" s="417"/>
      <c r="B14" s="418" t="s">
        <v>34</v>
      </c>
      <c r="C14" s="336" t="s">
        <v>87</v>
      </c>
      <c r="D14" s="336"/>
      <c r="E14" s="337"/>
      <c r="F14" s="338"/>
    </row>
    <row r="15" spans="1:6" s="1" customFormat="1" ht="15.95" customHeight="1" x14ac:dyDescent="0.2">
      <c r="A15" s="339"/>
      <c r="B15" s="340"/>
      <c r="C15" s="341"/>
      <c r="D15" s="341"/>
      <c r="E15" s="342" t="s">
        <v>88</v>
      </c>
      <c r="F15" s="343"/>
    </row>
    <row r="16" spans="1:6" s="1" customFormat="1" ht="15.95" customHeight="1" x14ac:dyDescent="0.2">
      <c r="A16" s="339"/>
      <c r="B16" s="416"/>
      <c r="C16" s="341"/>
      <c r="D16" s="341"/>
      <c r="E16" s="341"/>
      <c r="F16" s="341"/>
    </row>
    <row r="17" spans="1:6" s="1" customFormat="1" ht="15.95" customHeight="1" x14ac:dyDescent="0.2">
      <c r="A17" s="419"/>
      <c r="B17" s="415" t="s">
        <v>33</v>
      </c>
      <c r="C17" s="331" t="s">
        <v>87</v>
      </c>
      <c r="D17" s="331"/>
      <c r="E17" s="332"/>
      <c r="F17" s="333"/>
    </row>
    <row r="18" spans="1:6" s="1" customFormat="1" ht="15.95" customHeight="1" x14ac:dyDescent="0.2">
      <c r="A18" s="339"/>
      <c r="B18" s="340"/>
      <c r="C18" s="341"/>
      <c r="D18" s="341"/>
      <c r="E18" s="342" t="s">
        <v>88</v>
      </c>
      <c r="F18" s="343"/>
    </row>
    <row r="19" spans="1:6" s="1" customFormat="1" ht="15.95" customHeight="1" x14ac:dyDescent="0.2">
      <c r="A19" s="339"/>
      <c r="B19" s="416"/>
      <c r="C19" s="341"/>
      <c r="D19" s="341"/>
      <c r="E19" s="341"/>
      <c r="F19" s="341"/>
    </row>
    <row r="20" spans="1:6" s="1" customFormat="1" ht="15.95" customHeight="1" x14ac:dyDescent="0.2">
      <c r="A20" s="417"/>
      <c r="B20" s="418" t="s">
        <v>32</v>
      </c>
      <c r="C20" s="336" t="s">
        <v>87</v>
      </c>
      <c r="D20" s="336"/>
      <c r="E20" s="337"/>
      <c r="F20" s="338"/>
    </row>
    <row r="21" spans="1:6" s="1" customFormat="1" ht="15.95" customHeight="1" x14ac:dyDescent="0.2">
      <c r="A21" s="339"/>
      <c r="B21" s="340"/>
      <c r="C21" s="341"/>
      <c r="D21" s="341"/>
      <c r="E21" s="342" t="s">
        <v>88</v>
      </c>
      <c r="F21" s="343"/>
    </row>
    <row r="22" spans="1:6" s="1" customFormat="1" ht="15.95" customHeight="1" x14ac:dyDescent="0.2">
      <c r="A22" s="339"/>
      <c r="B22" s="416"/>
      <c r="C22" s="341"/>
      <c r="D22" s="341"/>
      <c r="E22" s="341"/>
      <c r="F22" s="341"/>
    </row>
    <row r="23" spans="1:6" s="1" customFormat="1" ht="15.95" customHeight="1" x14ac:dyDescent="0.2">
      <c r="A23" s="419"/>
      <c r="B23" s="415" t="s">
        <v>31</v>
      </c>
      <c r="C23" s="331" t="s">
        <v>87</v>
      </c>
      <c r="D23" s="331"/>
      <c r="E23" s="332"/>
      <c r="F23" s="333"/>
    </row>
    <row r="24" spans="1:6" s="1" customFormat="1" ht="15.95" customHeight="1" x14ac:dyDescent="0.2">
      <c r="A24" s="339"/>
      <c r="B24" s="340"/>
      <c r="C24" s="341"/>
      <c r="D24" s="341"/>
      <c r="E24" s="342" t="s">
        <v>88</v>
      </c>
      <c r="F24" s="343"/>
    </row>
    <row r="25" spans="1:6" s="1" customFormat="1" ht="15.95" customHeight="1" x14ac:dyDescent="0.2">
      <c r="A25" s="339"/>
      <c r="B25" s="416"/>
      <c r="C25" s="341"/>
      <c r="D25" s="341"/>
      <c r="E25" s="341"/>
      <c r="F25" s="341"/>
    </row>
    <row r="26" spans="1:6" s="1" customFormat="1" ht="15.95" customHeight="1" x14ac:dyDescent="0.2">
      <c r="A26" s="417"/>
      <c r="B26" s="418" t="s">
        <v>30</v>
      </c>
      <c r="C26" s="336" t="s">
        <v>87</v>
      </c>
      <c r="D26" s="336"/>
      <c r="E26" s="337"/>
      <c r="F26" s="338"/>
    </row>
    <row r="27" spans="1:6" s="1" customFormat="1" ht="15.95" customHeight="1" x14ac:dyDescent="0.2">
      <c r="A27" s="339"/>
      <c r="B27" s="340"/>
      <c r="C27" s="341"/>
      <c r="D27" s="341"/>
      <c r="E27" s="342" t="s">
        <v>88</v>
      </c>
      <c r="F27" s="343"/>
    </row>
    <row r="28" spans="1:6" s="1" customFormat="1" ht="15.95" customHeight="1" x14ac:dyDescent="0.2">
      <c r="A28" s="339"/>
      <c r="B28" s="416"/>
      <c r="C28" s="341"/>
      <c r="D28" s="341"/>
      <c r="E28" s="341"/>
      <c r="F28" s="341"/>
    </row>
    <row r="29" spans="1:6" s="1" customFormat="1" ht="15.95" customHeight="1" x14ac:dyDescent="0.2">
      <c r="A29" s="419"/>
      <c r="B29" s="415" t="s">
        <v>29</v>
      </c>
      <c r="C29" s="331" t="s">
        <v>87</v>
      </c>
      <c r="D29" s="331"/>
      <c r="E29" s="332"/>
      <c r="F29" s="333"/>
    </row>
    <row r="30" spans="1:6" s="1" customFormat="1" ht="15.95" customHeight="1" x14ac:dyDescent="0.2">
      <c r="A30" s="339"/>
      <c r="B30" s="340"/>
      <c r="C30" s="341"/>
      <c r="D30" s="341"/>
      <c r="E30" s="342" t="s">
        <v>88</v>
      </c>
      <c r="F30" s="343"/>
    </row>
    <row r="31" spans="1:6" s="1" customFormat="1" ht="15.95" customHeight="1" x14ac:dyDescent="0.2">
      <c r="A31" s="339"/>
      <c r="B31" s="416"/>
      <c r="C31" s="341"/>
      <c r="D31" s="341"/>
      <c r="E31" s="341"/>
      <c r="F31" s="341"/>
    </row>
    <row r="32" spans="1:6" s="1" customFormat="1" ht="15.95" customHeight="1" x14ac:dyDescent="0.2">
      <c r="A32" s="417"/>
      <c r="B32" s="418" t="s">
        <v>28</v>
      </c>
      <c r="C32" s="336" t="s">
        <v>87</v>
      </c>
      <c r="D32" s="336"/>
      <c r="E32" s="337"/>
      <c r="F32" s="338"/>
    </row>
    <row r="33" spans="1:6" s="1" customFormat="1" ht="15.95" customHeight="1" x14ac:dyDescent="0.2">
      <c r="A33" s="339"/>
      <c r="B33" s="340"/>
      <c r="C33" s="341"/>
      <c r="D33" s="341"/>
      <c r="E33" s="342" t="s">
        <v>88</v>
      </c>
      <c r="F33" s="343"/>
    </row>
    <row r="34" spans="1:6" s="1" customFormat="1" ht="15.95" customHeight="1" x14ac:dyDescent="0.2">
      <c r="A34" s="339"/>
      <c r="B34" s="416"/>
      <c r="C34" s="341"/>
      <c r="D34" s="341"/>
      <c r="E34" s="341"/>
      <c r="F34" s="341"/>
    </row>
    <row r="35" spans="1:6" s="1" customFormat="1" ht="15.95" customHeight="1" x14ac:dyDescent="0.2">
      <c r="A35" s="419"/>
      <c r="B35" s="415" t="s">
        <v>27</v>
      </c>
      <c r="C35" s="331" t="s">
        <v>87</v>
      </c>
      <c r="D35" s="331"/>
      <c r="E35" s="332"/>
      <c r="F35" s="333"/>
    </row>
    <row r="36" spans="1:6" s="1" customFormat="1" ht="15.95" customHeight="1" x14ac:dyDescent="0.2">
      <c r="A36" s="339"/>
      <c r="B36" s="340"/>
      <c r="C36" s="341"/>
      <c r="D36" s="341"/>
      <c r="E36" s="342" t="s">
        <v>88</v>
      </c>
      <c r="F36" s="343"/>
    </row>
    <row r="37" spans="1:6" s="1" customFormat="1" ht="15.95" customHeight="1" x14ac:dyDescent="0.2">
      <c r="A37" s="339"/>
      <c r="B37" s="416"/>
      <c r="C37" s="341"/>
      <c r="D37" s="341"/>
      <c r="E37" s="341"/>
      <c r="F37" s="341"/>
    </row>
    <row r="38" spans="1:6" s="1" customFormat="1" ht="15.95" customHeight="1" x14ac:dyDescent="0.2">
      <c r="A38" s="417"/>
      <c r="B38" s="418" t="s">
        <v>26</v>
      </c>
      <c r="C38" s="336" t="s">
        <v>87</v>
      </c>
      <c r="D38" s="336"/>
      <c r="E38" s="337"/>
      <c r="F38" s="338"/>
    </row>
    <row r="39" spans="1:6" s="1" customFormat="1" ht="15.95" customHeight="1" x14ac:dyDescent="0.2">
      <c r="A39" s="339"/>
      <c r="B39" s="340"/>
      <c r="C39" s="341"/>
      <c r="D39" s="341"/>
      <c r="E39" s="342" t="s">
        <v>88</v>
      </c>
      <c r="F39" s="343"/>
    </row>
    <row r="40" spans="1:6" s="1" customFormat="1" ht="15.95" customHeight="1" x14ac:dyDescent="0.2">
      <c r="A40" s="288"/>
      <c r="B40" s="288"/>
      <c r="C40" s="288"/>
      <c r="D40" s="288"/>
      <c r="E40" s="288"/>
      <c r="F40" s="288"/>
    </row>
    <row r="41" spans="1:6" s="292" customFormat="1" ht="22.9" customHeight="1" x14ac:dyDescent="0.2">
      <c r="A41" s="328" t="s">
        <v>81</v>
      </c>
      <c r="B41" s="328" t="s">
        <v>82</v>
      </c>
      <c r="C41" s="328" t="s">
        <v>83</v>
      </c>
      <c r="D41" s="328" t="s">
        <v>84</v>
      </c>
      <c r="E41" s="328" t="s">
        <v>85</v>
      </c>
      <c r="F41" s="328" t="s">
        <v>86</v>
      </c>
    </row>
    <row r="42" spans="1:6" s="292" customFormat="1" ht="16.5" customHeight="1" x14ac:dyDescent="0.2">
      <c r="A42" s="414">
        <v>2024</v>
      </c>
      <c r="B42" s="415" t="s">
        <v>37</v>
      </c>
      <c r="C42" s="331" t="s">
        <v>87</v>
      </c>
      <c r="D42" s="331"/>
      <c r="E42" s="332"/>
      <c r="F42" s="333"/>
    </row>
    <row r="43" spans="1:6" s="292" customFormat="1" ht="19.149999999999999" customHeight="1" x14ac:dyDescent="0.2">
      <c r="A43" s="339"/>
      <c r="B43" s="340"/>
      <c r="C43" s="341"/>
      <c r="D43" s="341"/>
      <c r="E43" s="342" t="s">
        <v>88</v>
      </c>
      <c r="F43" s="343"/>
    </row>
    <row r="44" spans="1:6" s="292" customFormat="1" ht="11.1" customHeight="1" x14ac:dyDescent="0.2">
      <c r="A44" s="339"/>
      <c r="B44" s="416"/>
      <c r="C44" s="341"/>
      <c r="D44" s="341"/>
      <c r="E44" s="341"/>
      <c r="F44" s="341"/>
    </row>
    <row r="45" spans="1:6" s="292" customFormat="1" ht="16.5" customHeight="1" x14ac:dyDescent="0.2">
      <c r="A45" s="417"/>
      <c r="B45" s="418" t="s">
        <v>36</v>
      </c>
      <c r="C45" s="336" t="s">
        <v>87</v>
      </c>
      <c r="D45" s="336"/>
      <c r="E45" s="337"/>
      <c r="F45" s="338"/>
    </row>
    <row r="46" spans="1:6" s="292" customFormat="1" ht="19.149999999999999" customHeight="1" x14ac:dyDescent="0.2">
      <c r="A46" s="339"/>
      <c r="B46" s="340"/>
      <c r="C46" s="341"/>
      <c r="D46" s="341"/>
      <c r="E46" s="342" t="s">
        <v>88</v>
      </c>
      <c r="F46" s="343"/>
    </row>
    <row r="47" spans="1:6" s="292" customFormat="1" ht="11.1" customHeight="1" x14ac:dyDescent="0.2">
      <c r="A47" s="339"/>
      <c r="B47" s="416"/>
      <c r="C47" s="341"/>
      <c r="D47" s="341"/>
      <c r="E47" s="341"/>
      <c r="F47" s="341"/>
    </row>
    <row r="48" spans="1:6" s="292" customFormat="1" ht="16.5" customHeight="1" x14ac:dyDescent="0.2">
      <c r="A48" s="419"/>
      <c r="B48" s="415" t="s">
        <v>35</v>
      </c>
      <c r="C48" s="331" t="s">
        <v>87</v>
      </c>
      <c r="D48" s="331"/>
      <c r="E48" s="332"/>
      <c r="F48" s="333"/>
    </row>
    <row r="49" spans="1:6" s="292" customFormat="1" ht="19.149999999999999" customHeight="1" x14ac:dyDescent="0.2">
      <c r="A49" s="339"/>
      <c r="B49" s="340"/>
      <c r="C49" s="341"/>
      <c r="D49" s="341"/>
      <c r="E49" s="342" t="s">
        <v>88</v>
      </c>
      <c r="F49" s="343"/>
    </row>
    <row r="50" spans="1:6" s="292" customFormat="1" ht="11.1" customHeight="1" x14ac:dyDescent="0.2">
      <c r="A50" s="339"/>
      <c r="B50" s="416"/>
      <c r="C50" s="341"/>
      <c r="D50" s="341"/>
      <c r="E50" s="341"/>
      <c r="F50" s="341"/>
    </row>
    <row r="51" spans="1:6" s="292" customFormat="1" ht="16.5" customHeight="1" x14ac:dyDescent="0.2">
      <c r="A51" s="417"/>
      <c r="B51" s="418" t="s">
        <v>34</v>
      </c>
      <c r="C51" s="336" t="s">
        <v>87</v>
      </c>
      <c r="D51" s="336"/>
      <c r="E51" s="337"/>
      <c r="F51" s="338"/>
    </row>
    <row r="52" spans="1:6" s="292" customFormat="1" ht="19.149999999999999" customHeight="1" x14ac:dyDescent="0.2">
      <c r="A52" s="339"/>
      <c r="B52" s="340"/>
      <c r="C52" s="341"/>
      <c r="D52" s="341"/>
      <c r="E52" s="342" t="s">
        <v>88</v>
      </c>
      <c r="F52" s="343"/>
    </row>
    <row r="53" spans="1:6" s="292" customFormat="1" ht="11.1" customHeight="1" x14ac:dyDescent="0.2">
      <c r="A53" s="339"/>
      <c r="B53" s="416"/>
      <c r="C53" s="341"/>
      <c r="D53" s="341"/>
      <c r="E53" s="341"/>
      <c r="F53" s="341"/>
    </row>
    <row r="54" spans="1:6" s="292" customFormat="1" ht="16.5" customHeight="1" x14ac:dyDescent="0.2">
      <c r="A54" s="419"/>
      <c r="B54" s="415" t="s">
        <v>33</v>
      </c>
      <c r="C54" s="331" t="s">
        <v>87</v>
      </c>
      <c r="D54" s="331"/>
      <c r="E54" s="332"/>
      <c r="F54" s="333"/>
    </row>
    <row r="55" spans="1:6" s="292" customFormat="1" ht="19.149999999999999" customHeight="1" x14ac:dyDescent="0.2">
      <c r="A55" s="339"/>
      <c r="B55" s="340"/>
      <c r="C55" s="341"/>
      <c r="D55" s="341"/>
      <c r="E55" s="342" t="s">
        <v>88</v>
      </c>
      <c r="F55" s="343"/>
    </row>
    <row r="56" spans="1:6" s="292" customFormat="1" ht="11.1" customHeight="1" x14ac:dyDescent="0.2">
      <c r="A56" s="339"/>
      <c r="B56" s="416"/>
      <c r="C56" s="341"/>
      <c r="D56" s="341"/>
      <c r="E56" s="341"/>
      <c r="F56" s="341"/>
    </row>
    <row r="57" spans="1:6" s="292" customFormat="1" ht="16.5" customHeight="1" x14ac:dyDescent="0.2">
      <c r="A57" s="417"/>
      <c r="B57" s="418" t="s">
        <v>32</v>
      </c>
      <c r="C57" s="336" t="s">
        <v>87</v>
      </c>
      <c r="D57" s="336"/>
      <c r="E57" s="337"/>
      <c r="F57" s="338"/>
    </row>
    <row r="58" spans="1:6" s="292" customFormat="1" ht="19.149999999999999" customHeight="1" x14ac:dyDescent="0.2">
      <c r="A58" s="339"/>
      <c r="B58" s="340"/>
      <c r="C58" s="341"/>
      <c r="D58" s="341"/>
      <c r="E58" s="342" t="s">
        <v>88</v>
      </c>
      <c r="F58" s="343"/>
    </row>
    <row r="59" spans="1:6" s="292" customFormat="1" ht="11.1" customHeight="1" x14ac:dyDescent="0.2">
      <c r="A59" s="339"/>
      <c r="B59" s="416"/>
      <c r="C59" s="341"/>
      <c r="D59" s="341"/>
      <c r="E59" s="341"/>
      <c r="F59" s="341"/>
    </row>
    <row r="60" spans="1:6" s="292" customFormat="1" ht="16.5" customHeight="1" x14ac:dyDescent="0.2">
      <c r="A60" s="419"/>
      <c r="B60" s="415" t="s">
        <v>31</v>
      </c>
      <c r="C60" s="331" t="s">
        <v>87</v>
      </c>
      <c r="D60" s="331"/>
      <c r="E60" s="332"/>
      <c r="F60" s="333"/>
    </row>
    <row r="61" spans="1:6" s="292" customFormat="1" ht="19.149999999999999" customHeight="1" x14ac:dyDescent="0.2">
      <c r="A61" s="339"/>
      <c r="B61" s="340"/>
      <c r="C61" s="341"/>
      <c r="D61" s="341"/>
      <c r="E61" s="342" t="s">
        <v>88</v>
      </c>
      <c r="F61" s="343"/>
    </row>
    <row r="62" spans="1:6" s="292" customFormat="1" ht="11.1" customHeight="1" x14ac:dyDescent="0.2">
      <c r="A62" s="339"/>
      <c r="B62" s="416"/>
      <c r="C62" s="341"/>
      <c r="D62" s="341"/>
      <c r="E62" s="341"/>
      <c r="F62" s="341"/>
    </row>
    <row r="63" spans="1:6" s="292" customFormat="1" ht="16.5" customHeight="1" x14ac:dyDescent="0.2">
      <c r="A63" s="417"/>
      <c r="B63" s="418" t="s">
        <v>30</v>
      </c>
      <c r="C63" s="336" t="s">
        <v>87</v>
      </c>
      <c r="D63" s="336"/>
      <c r="E63" s="337"/>
      <c r="F63" s="338"/>
    </row>
    <row r="64" spans="1:6" s="292" customFormat="1" ht="19.149999999999999" customHeight="1" x14ac:dyDescent="0.2">
      <c r="A64" s="339"/>
      <c r="B64" s="340"/>
      <c r="C64" s="341"/>
      <c r="D64" s="341"/>
      <c r="E64" s="342" t="s">
        <v>88</v>
      </c>
      <c r="F64" s="343"/>
    </row>
    <row r="65" spans="1:6" s="292" customFormat="1" ht="11.1" customHeight="1" x14ac:dyDescent="0.2">
      <c r="A65" s="339"/>
      <c r="B65" s="416"/>
      <c r="C65" s="341"/>
      <c r="D65" s="341"/>
      <c r="E65" s="341"/>
      <c r="F65" s="341"/>
    </row>
    <row r="66" spans="1:6" s="292" customFormat="1" ht="16.5" customHeight="1" x14ac:dyDescent="0.2">
      <c r="A66" s="419"/>
      <c r="B66" s="415" t="s">
        <v>29</v>
      </c>
      <c r="C66" s="331" t="s">
        <v>87</v>
      </c>
      <c r="D66" s="331"/>
      <c r="E66" s="332"/>
      <c r="F66" s="333"/>
    </row>
    <row r="67" spans="1:6" s="292" customFormat="1" ht="19.149999999999999" customHeight="1" x14ac:dyDescent="0.2">
      <c r="A67" s="339"/>
      <c r="B67" s="340"/>
      <c r="C67" s="341"/>
      <c r="D67" s="341"/>
      <c r="E67" s="342" t="s">
        <v>88</v>
      </c>
      <c r="F67" s="343"/>
    </row>
    <row r="68" spans="1:6" s="292" customFormat="1" ht="11.1" customHeight="1" x14ac:dyDescent="0.2">
      <c r="A68" s="339"/>
      <c r="B68" s="416"/>
      <c r="C68" s="341"/>
      <c r="D68" s="341"/>
      <c r="E68" s="341"/>
      <c r="F68" s="341"/>
    </row>
    <row r="69" spans="1:6" s="292" customFormat="1" ht="16.5" customHeight="1" x14ac:dyDescent="0.2">
      <c r="A69" s="417"/>
      <c r="B69" s="418" t="s">
        <v>28</v>
      </c>
      <c r="C69" s="336" t="s">
        <v>87</v>
      </c>
      <c r="D69" s="336"/>
      <c r="E69" s="337"/>
      <c r="F69" s="338"/>
    </row>
    <row r="70" spans="1:6" s="292" customFormat="1" ht="19.149999999999999" customHeight="1" x14ac:dyDescent="0.2">
      <c r="A70" s="339"/>
      <c r="B70" s="340"/>
      <c r="C70" s="341"/>
      <c r="D70" s="341"/>
      <c r="E70" s="342" t="s">
        <v>88</v>
      </c>
      <c r="F70" s="343"/>
    </row>
    <row r="71" spans="1:6" s="292" customFormat="1" ht="11.1" customHeight="1" x14ac:dyDescent="0.2">
      <c r="A71" s="339"/>
      <c r="B71" s="416"/>
      <c r="C71" s="341"/>
      <c r="D71" s="341"/>
      <c r="E71" s="341"/>
      <c r="F71" s="341"/>
    </row>
    <row r="72" spans="1:6" s="292" customFormat="1" ht="16.5" customHeight="1" x14ac:dyDescent="0.2">
      <c r="A72" s="419"/>
      <c r="B72" s="415" t="s">
        <v>27</v>
      </c>
      <c r="C72" s="331" t="s">
        <v>87</v>
      </c>
      <c r="D72" s="331"/>
      <c r="E72" s="332"/>
      <c r="F72" s="333"/>
    </row>
    <row r="73" spans="1:6" s="292" customFormat="1" ht="16.5" customHeight="1" x14ac:dyDescent="0.2">
      <c r="A73" s="339"/>
      <c r="B73" s="340"/>
      <c r="C73" s="341"/>
      <c r="D73" s="341"/>
      <c r="E73" s="342" t="s">
        <v>88</v>
      </c>
      <c r="F73" s="343"/>
    </row>
    <row r="74" spans="1:6" s="292" customFormat="1" ht="19.149999999999999" customHeight="1" x14ac:dyDescent="0.2">
      <c r="A74" s="339"/>
      <c r="B74" s="416"/>
      <c r="C74" s="341"/>
      <c r="D74" s="341"/>
      <c r="E74" s="341"/>
      <c r="F74" s="341"/>
    </row>
    <row r="75" spans="1:6" s="292" customFormat="1" ht="11.1" customHeight="1" x14ac:dyDescent="0.2">
      <c r="A75" s="417"/>
      <c r="B75" s="418" t="s">
        <v>26</v>
      </c>
      <c r="C75" s="336" t="s">
        <v>87</v>
      </c>
      <c r="D75" s="336"/>
      <c r="E75" s="337"/>
      <c r="F75" s="338"/>
    </row>
    <row r="76" spans="1:6" s="292" customFormat="1" ht="16.5" customHeight="1" x14ac:dyDescent="0.2">
      <c r="A76" s="339"/>
      <c r="B76" s="340"/>
      <c r="C76" s="341"/>
      <c r="D76" s="341"/>
      <c r="E76" s="342" t="s">
        <v>88</v>
      </c>
      <c r="F76" s="343"/>
    </row>
    <row r="77" spans="1:6" s="292" customFormat="1" ht="16.5" customHeight="1" x14ac:dyDescent="0.2">
      <c r="A77" s="339"/>
      <c r="B77" s="416"/>
      <c r="C77" s="341"/>
      <c r="D77" s="341"/>
      <c r="E77" s="341"/>
      <c r="F77" s="341"/>
    </row>
    <row r="78" spans="1:6" s="292" customFormat="1" ht="16.5" customHeight="1" x14ac:dyDescent="0.2">
      <c r="A78" s="328" t="s">
        <v>81</v>
      </c>
      <c r="B78" s="328" t="s">
        <v>82</v>
      </c>
      <c r="C78" s="328" t="s">
        <v>83</v>
      </c>
      <c r="D78" s="328" t="s">
        <v>84</v>
      </c>
      <c r="E78" s="328" t="s">
        <v>85</v>
      </c>
      <c r="F78" s="328" t="s">
        <v>86</v>
      </c>
    </row>
    <row r="79" spans="1:6" s="292" customFormat="1" ht="16.5" customHeight="1" x14ac:dyDescent="0.2">
      <c r="A79" s="414">
        <v>2023</v>
      </c>
      <c r="B79" s="415" t="s">
        <v>37</v>
      </c>
      <c r="C79" s="331" t="s">
        <v>87</v>
      </c>
      <c r="D79" s="331"/>
      <c r="E79" s="332"/>
      <c r="F79" s="333"/>
    </row>
    <row r="80" spans="1:6" s="292" customFormat="1" ht="19.149999999999999" customHeight="1" x14ac:dyDescent="0.2">
      <c r="A80" s="339"/>
      <c r="B80" s="340"/>
      <c r="C80" s="341"/>
      <c r="D80" s="341"/>
      <c r="E80" s="342" t="s">
        <v>88</v>
      </c>
      <c r="F80" s="343"/>
    </row>
    <row r="81" spans="1:6" s="292" customFormat="1" ht="11.1" customHeight="1" x14ac:dyDescent="0.2">
      <c r="A81" s="339"/>
      <c r="B81" s="416"/>
      <c r="C81" s="341"/>
      <c r="D81" s="341"/>
      <c r="E81" s="341"/>
      <c r="F81" s="341"/>
    </row>
    <row r="82" spans="1:6" s="1" customFormat="1" ht="15.95" customHeight="1" x14ac:dyDescent="0.2">
      <c r="A82" s="417"/>
      <c r="B82" s="418" t="s">
        <v>36</v>
      </c>
      <c r="C82" s="336" t="s">
        <v>87</v>
      </c>
      <c r="D82" s="336"/>
      <c r="E82" s="337"/>
      <c r="F82" s="338"/>
    </row>
    <row r="83" spans="1:6" s="1" customFormat="1" ht="15.95" customHeight="1" x14ac:dyDescent="0.2">
      <c r="A83" s="339"/>
      <c r="B83" s="340"/>
      <c r="C83" s="341"/>
      <c r="D83" s="341"/>
      <c r="E83" s="342" t="s">
        <v>88</v>
      </c>
      <c r="F83" s="343"/>
    </row>
    <row r="84" spans="1:6" s="1" customFormat="1" ht="15.95" customHeight="1" x14ac:dyDescent="0.2">
      <c r="A84" s="339"/>
      <c r="B84" s="416"/>
      <c r="C84" s="341"/>
      <c r="D84" s="341"/>
      <c r="E84" s="341"/>
      <c r="F84" s="341"/>
    </row>
    <row r="85" spans="1:6" s="1" customFormat="1" ht="15.95" customHeight="1" x14ac:dyDescent="0.2">
      <c r="A85" s="419"/>
      <c r="B85" s="415" t="s">
        <v>35</v>
      </c>
      <c r="C85" s="331" t="s">
        <v>87</v>
      </c>
      <c r="D85" s="331"/>
      <c r="E85" s="332"/>
      <c r="F85" s="333"/>
    </row>
    <row r="86" spans="1:6" s="1" customFormat="1" ht="15.95" customHeight="1" x14ac:dyDescent="0.2">
      <c r="A86" s="339"/>
      <c r="B86" s="340"/>
      <c r="C86" s="341"/>
      <c r="D86" s="341"/>
      <c r="E86" s="342" t="s">
        <v>88</v>
      </c>
      <c r="F86" s="343"/>
    </row>
    <row r="87" spans="1:6" s="1" customFormat="1" ht="15.95" customHeight="1" x14ac:dyDescent="0.2">
      <c r="A87" s="339"/>
      <c r="B87" s="416"/>
      <c r="C87" s="341"/>
      <c r="D87" s="341"/>
      <c r="E87" s="341"/>
      <c r="F87" s="341"/>
    </row>
    <row r="88" spans="1:6" s="1" customFormat="1" ht="15.95" customHeight="1" x14ac:dyDescent="0.2">
      <c r="A88" s="417"/>
      <c r="B88" s="418" t="s">
        <v>34</v>
      </c>
      <c r="C88" s="336" t="s">
        <v>87</v>
      </c>
      <c r="D88" s="336"/>
      <c r="E88" s="337"/>
      <c r="F88" s="338"/>
    </row>
    <row r="89" spans="1:6" s="1" customFormat="1" ht="15.95" customHeight="1" x14ac:dyDescent="0.2">
      <c r="A89" s="339"/>
      <c r="B89" s="340"/>
      <c r="C89" s="341"/>
      <c r="D89" s="341"/>
      <c r="E89" s="342" t="s">
        <v>88</v>
      </c>
      <c r="F89" s="343"/>
    </row>
    <row r="90" spans="1:6" s="1" customFormat="1" ht="15.95" customHeight="1" x14ac:dyDescent="0.2">
      <c r="A90" s="339"/>
      <c r="B90" s="416"/>
      <c r="C90" s="341"/>
      <c r="D90" s="341"/>
      <c r="E90" s="341"/>
      <c r="F90" s="341"/>
    </row>
    <row r="91" spans="1:6" s="1" customFormat="1" ht="15.95" customHeight="1" x14ac:dyDescent="0.2">
      <c r="A91" s="419"/>
      <c r="B91" s="415" t="s">
        <v>33</v>
      </c>
      <c r="C91" s="331" t="s">
        <v>87</v>
      </c>
      <c r="D91" s="331"/>
      <c r="E91" s="332"/>
      <c r="F91" s="333"/>
    </row>
    <row r="92" spans="1:6" s="1" customFormat="1" ht="15.95" customHeight="1" x14ac:dyDescent="0.2">
      <c r="A92" s="339"/>
      <c r="B92" s="340"/>
      <c r="C92" s="341"/>
      <c r="D92" s="341"/>
      <c r="E92" s="342" t="s">
        <v>88</v>
      </c>
      <c r="F92" s="343"/>
    </row>
    <row r="93" spans="1:6" s="1" customFormat="1" ht="15.95" customHeight="1" x14ac:dyDescent="0.2">
      <c r="A93" s="339"/>
      <c r="B93" s="416"/>
      <c r="C93" s="341"/>
      <c r="D93" s="341"/>
      <c r="E93" s="341"/>
      <c r="F93" s="341"/>
    </row>
    <row r="94" spans="1:6" s="1" customFormat="1" ht="15.95" customHeight="1" x14ac:dyDescent="0.2">
      <c r="A94" s="417"/>
      <c r="B94" s="418" t="s">
        <v>32</v>
      </c>
      <c r="C94" s="336" t="s">
        <v>87</v>
      </c>
      <c r="D94" s="336"/>
      <c r="E94" s="337"/>
      <c r="F94" s="338"/>
    </row>
    <row r="95" spans="1:6" s="1" customFormat="1" ht="15.95" customHeight="1" x14ac:dyDescent="0.2">
      <c r="A95" s="339"/>
      <c r="B95" s="340"/>
      <c r="C95" s="341"/>
      <c r="D95" s="341"/>
      <c r="E95" s="342" t="s">
        <v>88</v>
      </c>
      <c r="F95" s="343"/>
    </row>
    <row r="96" spans="1:6" s="1" customFormat="1" ht="15.95" customHeight="1" x14ac:dyDescent="0.2">
      <c r="A96" s="339"/>
      <c r="B96" s="416"/>
      <c r="C96" s="341"/>
      <c r="D96" s="341"/>
      <c r="E96" s="341"/>
      <c r="F96" s="341"/>
    </row>
    <row r="97" spans="1:6" s="1" customFormat="1" ht="15.95" customHeight="1" x14ac:dyDescent="0.2">
      <c r="A97" s="419"/>
      <c r="B97" s="415" t="s">
        <v>31</v>
      </c>
      <c r="C97" s="331" t="s">
        <v>87</v>
      </c>
      <c r="D97" s="331"/>
      <c r="E97" s="332"/>
      <c r="F97" s="333"/>
    </row>
    <row r="98" spans="1:6" s="1" customFormat="1" ht="15.95" customHeight="1" x14ac:dyDescent="0.2">
      <c r="A98" s="339"/>
      <c r="B98" s="340"/>
      <c r="C98" s="341"/>
      <c r="D98" s="341"/>
      <c r="E98" s="342" t="s">
        <v>88</v>
      </c>
      <c r="F98" s="343"/>
    </row>
    <row r="99" spans="1:6" s="1" customFormat="1" ht="15.95" customHeight="1" x14ac:dyDescent="0.2">
      <c r="A99" s="339"/>
      <c r="B99" s="416"/>
      <c r="C99" s="341"/>
      <c r="D99" s="341"/>
      <c r="E99" s="341"/>
      <c r="F99" s="341"/>
    </row>
    <row r="100" spans="1:6" s="1" customFormat="1" ht="15.95" customHeight="1" x14ac:dyDescent="0.2">
      <c r="A100" s="417"/>
      <c r="B100" s="418" t="s">
        <v>30</v>
      </c>
      <c r="C100" s="336" t="s">
        <v>87</v>
      </c>
      <c r="D100" s="336"/>
      <c r="E100" s="337"/>
      <c r="F100" s="338"/>
    </row>
    <row r="101" spans="1:6" s="1" customFormat="1" ht="15.95" customHeight="1" x14ac:dyDescent="0.2">
      <c r="A101" s="339"/>
      <c r="B101" s="340"/>
      <c r="C101" s="341"/>
      <c r="D101" s="341"/>
      <c r="E101" s="342" t="s">
        <v>88</v>
      </c>
      <c r="F101" s="343"/>
    </row>
    <row r="102" spans="1:6" s="1" customFormat="1" ht="15.95" customHeight="1" x14ac:dyDescent="0.2">
      <c r="A102" s="339"/>
      <c r="B102" s="416"/>
      <c r="C102" s="341"/>
      <c r="D102" s="341"/>
      <c r="E102" s="341"/>
      <c r="F102" s="341"/>
    </row>
    <row r="103" spans="1:6" s="1" customFormat="1" ht="15.95" customHeight="1" x14ac:dyDescent="0.2">
      <c r="A103" s="419"/>
      <c r="B103" s="415" t="s">
        <v>29</v>
      </c>
      <c r="C103" s="331" t="s">
        <v>87</v>
      </c>
      <c r="D103" s="331"/>
      <c r="E103" s="332"/>
      <c r="F103" s="333"/>
    </row>
    <row r="104" spans="1:6" s="1" customFormat="1" ht="15.95" customHeight="1" x14ac:dyDescent="0.2">
      <c r="A104" s="339"/>
      <c r="B104" s="340"/>
      <c r="C104" s="341"/>
      <c r="D104" s="341"/>
      <c r="E104" s="342" t="s">
        <v>88</v>
      </c>
      <c r="F104" s="343"/>
    </row>
    <row r="105" spans="1:6" s="1" customFormat="1" ht="15.95" customHeight="1" x14ac:dyDescent="0.2">
      <c r="A105" s="339"/>
      <c r="B105" s="416"/>
      <c r="C105" s="341"/>
      <c r="D105" s="341"/>
      <c r="E105" s="341"/>
      <c r="F105" s="341"/>
    </row>
    <row r="106" spans="1:6" s="1" customFormat="1" ht="15.95" customHeight="1" x14ac:dyDescent="0.2">
      <c r="A106" s="417"/>
      <c r="B106" s="418" t="s">
        <v>28</v>
      </c>
      <c r="C106" s="336" t="s">
        <v>87</v>
      </c>
      <c r="D106" s="336"/>
      <c r="E106" s="337"/>
      <c r="F106" s="338"/>
    </row>
    <row r="107" spans="1:6" s="1" customFormat="1" ht="15.95" customHeight="1" x14ac:dyDescent="0.2">
      <c r="A107" s="339"/>
      <c r="B107" s="340"/>
      <c r="C107" s="341"/>
      <c r="D107" s="341"/>
      <c r="E107" s="342" t="s">
        <v>88</v>
      </c>
      <c r="F107" s="343"/>
    </row>
    <row r="108" spans="1:6" s="1" customFormat="1" ht="15.95" customHeight="1" x14ac:dyDescent="0.2">
      <c r="A108" s="339"/>
      <c r="B108" s="416"/>
      <c r="C108" s="341"/>
      <c r="D108" s="341"/>
      <c r="E108" s="341"/>
      <c r="F108" s="341"/>
    </row>
    <row r="109" spans="1:6" s="1" customFormat="1" ht="15.95" customHeight="1" x14ac:dyDescent="0.2">
      <c r="A109" s="419"/>
      <c r="B109" s="415" t="s">
        <v>27</v>
      </c>
      <c r="C109" s="331" t="s">
        <v>387</v>
      </c>
      <c r="D109" s="331" t="s">
        <v>152</v>
      </c>
      <c r="E109" s="332">
        <v>44958</v>
      </c>
      <c r="F109" s="333">
        <v>100</v>
      </c>
    </row>
    <row r="110" spans="1:6" s="1" customFormat="1" ht="15.95" customHeight="1" x14ac:dyDescent="0.2">
      <c r="A110" s="417"/>
      <c r="B110" s="420"/>
      <c r="C110" s="336" t="s">
        <v>388</v>
      </c>
      <c r="D110" s="336" t="s">
        <v>152</v>
      </c>
      <c r="E110" s="337">
        <v>44985</v>
      </c>
      <c r="F110" s="338">
        <v>600</v>
      </c>
    </row>
    <row r="111" spans="1:6" s="1" customFormat="1" ht="15.95" customHeight="1" x14ac:dyDescent="0.2">
      <c r="A111" s="339"/>
      <c r="B111" s="340"/>
      <c r="C111" s="341"/>
      <c r="D111" s="341"/>
      <c r="E111" s="342" t="s">
        <v>88</v>
      </c>
      <c r="F111" s="343">
        <v>700</v>
      </c>
    </row>
    <row r="112" spans="1:6" s="1" customFormat="1" ht="15.95" customHeight="1" x14ac:dyDescent="0.2">
      <c r="A112" s="339"/>
      <c r="B112" s="416"/>
      <c r="C112" s="341"/>
      <c r="D112" s="341"/>
      <c r="E112" s="341"/>
      <c r="F112" s="341"/>
    </row>
    <row r="113" spans="1:6" s="1" customFormat="1" ht="15.95" customHeight="1" x14ac:dyDescent="0.2">
      <c r="A113" s="419"/>
      <c r="B113" s="415" t="s">
        <v>26</v>
      </c>
      <c r="C113" s="331" t="s">
        <v>389</v>
      </c>
      <c r="D113" s="331" t="s">
        <v>152</v>
      </c>
      <c r="E113" s="332">
        <v>44956</v>
      </c>
      <c r="F113" s="333">
        <v>50</v>
      </c>
    </row>
    <row r="114" spans="1:6" s="1" customFormat="1" ht="15.95" customHeight="1" x14ac:dyDescent="0.2">
      <c r="A114" s="417"/>
      <c r="B114" s="420"/>
      <c r="C114" s="336" t="s">
        <v>390</v>
      </c>
      <c r="D114" s="336" t="s">
        <v>152</v>
      </c>
      <c r="E114" s="337">
        <v>44956</v>
      </c>
      <c r="F114" s="338">
        <v>100</v>
      </c>
    </row>
    <row r="115" spans="1:6" s="1" customFormat="1" ht="15.95" customHeight="1" x14ac:dyDescent="0.2">
      <c r="A115" s="419"/>
      <c r="B115" s="421"/>
      <c r="C115" s="331" t="s">
        <v>391</v>
      </c>
      <c r="D115" s="331" t="s">
        <v>152</v>
      </c>
      <c r="E115" s="332">
        <v>44950</v>
      </c>
      <c r="F115" s="333">
        <v>100</v>
      </c>
    </row>
    <row r="116" spans="1:6" s="1" customFormat="1" ht="15.95" customHeight="1" x14ac:dyDescent="0.2">
      <c r="A116" s="417"/>
      <c r="B116" s="420"/>
      <c r="C116" s="336" t="s">
        <v>392</v>
      </c>
      <c r="D116" s="336" t="s">
        <v>152</v>
      </c>
      <c r="E116" s="337">
        <v>44950</v>
      </c>
      <c r="F116" s="338">
        <v>100</v>
      </c>
    </row>
    <row r="117" spans="1:6" s="1" customFormat="1" ht="15.95" customHeight="1" x14ac:dyDescent="0.2">
      <c r="A117" s="339"/>
      <c r="B117" s="340"/>
      <c r="C117" s="341"/>
      <c r="D117" s="341"/>
      <c r="E117" s="342" t="s">
        <v>88</v>
      </c>
      <c r="F117" s="343">
        <v>350</v>
      </c>
    </row>
    <row r="118" spans="1:6" s="1" customFormat="1" ht="15.95" customHeight="1" x14ac:dyDescent="0.2">
      <c r="A118" s="339"/>
      <c r="B118" s="416"/>
      <c r="C118" s="341"/>
      <c r="D118" s="341"/>
      <c r="E118" s="341"/>
      <c r="F118" s="341"/>
    </row>
    <row r="119" spans="1:6" s="1" customFormat="1" ht="15.95" customHeight="1" x14ac:dyDescent="0.2">
      <c r="A119" s="33" t="s">
        <v>81</v>
      </c>
      <c r="B119" s="33" t="s">
        <v>82</v>
      </c>
      <c r="C119" s="33" t="s">
        <v>83</v>
      </c>
      <c r="D119" s="33" t="s">
        <v>84</v>
      </c>
      <c r="E119" s="33" t="s">
        <v>85</v>
      </c>
      <c r="F119" s="33" t="s">
        <v>86</v>
      </c>
    </row>
    <row r="120" spans="1:6" s="1" customFormat="1" ht="15.95" customHeight="1" x14ac:dyDescent="0.2">
      <c r="A120" s="379">
        <v>2022</v>
      </c>
      <c r="B120" s="380" t="s">
        <v>37</v>
      </c>
      <c r="C120" s="251" t="s">
        <v>87</v>
      </c>
      <c r="D120" s="251"/>
      <c r="E120" s="252"/>
      <c r="F120" s="253"/>
    </row>
    <row r="121" spans="1:6" s="1" customFormat="1" ht="15.95" customHeight="1" x14ac:dyDescent="0.2">
      <c r="A121" s="258"/>
      <c r="B121" s="259"/>
      <c r="C121" s="260"/>
      <c r="D121" s="260"/>
      <c r="E121" s="261" t="s">
        <v>88</v>
      </c>
      <c r="F121" s="262"/>
    </row>
    <row r="122" spans="1:6" s="1" customFormat="1" ht="15.95" customHeight="1" x14ac:dyDescent="0.2">
      <c r="A122" s="258"/>
      <c r="B122" s="367"/>
      <c r="C122" s="260"/>
      <c r="D122" s="260"/>
      <c r="E122" s="260"/>
      <c r="F122" s="260"/>
    </row>
    <row r="123" spans="1:6" s="1" customFormat="1" ht="15.95" customHeight="1" x14ac:dyDescent="0.2">
      <c r="A123" s="381"/>
      <c r="B123" s="382" t="s">
        <v>36</v>
      </c>
      <c r="C123" s="255" t="s">
        <v>87</v>
      </c>
      <c r="D123" s="255"/>
      <c r="E123" s="256"/>
      <c r="F123" s="257"/>
    </row>
    <row r="124" spans="1:6" s="1" customFormat="1" ht="15.95" customHeight="1" x14ac:dyDescent="0.2">
      <c r="A124" s="258"/>
      <c r="B124" s="259"/>
      <c r="C124" s="260"/>
      <c r="D124" s="260"/>
      <c r="E124" s="261" t="s">
        <v>88</v>
      </c>
      <c r="F124" s="262"/>
    </row>
    <row r="125" spans="1:6" s="1" customFormat="1" ht="15.95" customHeight="1" x14ac:dyDescent="0.2">
      <c r="A125" s="258"/>
      <c r="B125" s="367"/>
      <c r="C125" s="260"/>
      <c r="D125" s="260"/>
      <c r="E125" s="260"/>
      <c r="F125" s="260"/>
    </row>
    <row r="126" spans="1:6" s="1" customFormat="1" ht="15.95" customHeight="1" x14ac:dyDescent="0.2">
      <c r="A126" s="383"/>
      <c r="B126" s="380" t="s">
        <v>35</v>
      </c>
      <c r="C126" s="251" t="s">
        <v>87</v>
      </c>
      <c r="D126" s="251"/>
      <c r="E126" s="252"/>
      <c r="F126" s="253"/>
    </row>
    <row r="127" spans="1:6" s="1" customFormat="1" ht="15.95" customHeight="1" x14ac:dyDescent="0.2">
      <c r="A127" s="258"/>
      <c r="B127" s="259"/>
      <c r="C127" s="260"/>
      <c r="D127" s="260"/>
      <c r="E127" s="261" t="s">
        <v>88</v>
      </c>
      <c r="F127" s="262"/>
    </row>
    <row r="128" spans="1:6" s="1" customFormat="1" ht="15.95" customHeight="1" x14ac:dyDescent="0.2">
      <c r="A128" s="258"/>
      <c r="B128" s="367"/>
      <c r="C128" s="260"/>
      <c r="D128" s="260"/>
      <c r="E128" s="260"/>
      <c r="F128" s="260"/>
    </row>
    <row r="129" spans="1:6" s="1" customFormat="1" ht="15.95" customHeight="1" x14ac:dyDescent="0.2">
      <c r="A129" s="381"/>
      <c r="B129" s="382" t="s">
        <v>34</v>
      </c>
      <c r="C129" s="255" t="s">
        <v>87</v>
      </c>
      <c r="D129" s="255"/>
      <c r="E129" s="256"/>
      <c r="F129" s="257"/>
    </row>
    <row r="130" spans="1:6" s="1" customFormat="1" ht="15.95" customHeight="1" x14ac:dyDescent="0.2">
      <c r="A130" s="258"/>
      <c r="B130" s="259"/>
      <c r="C130" s="260"/>
      <c r="D130" s="260"/>
      <c r="E130" s="261" t="s">
        <v>88</v>
      </c>
      <c r="F130" s="262"/>
    </row>
    <row r="131" spans="1:6" s="1" customFormat="1" ht="15.95" customHeight="1" x14ac:dyDescent="0.2">
      <c r="A131" s="258"/>
      <c r="B131" s="367"/>
      <c r="C131" s="260"/>
      <c r="D131" s="260"/>
      <c r="E131" s="260"/>
      <c r="F131" s="260"/>
    </row>
    <row r="132" spans="1:6" s="1" customFormat="1" ht="15.95" customHeight="1" x14ac:dyDescent="0.2">
      <c r="A132" s="383"/>
      <c r="B132" s="380" t="s">
        <v>33</v>
      </c>
      <c r="C132" s="251" t="s">
        <v>87</v>
      </c>
      <c r="D132" s="251"/>
      <c r="E132" s="252"/>
      <c r="F132" s="253"/>
    </row>
    <row r="133" spans="1:6" s="1" customFormat="1" ht="15.95" customHeight="1" x14ac:dyDescent="0.2">
      <c r="A133" s="258"/>
      <c r="B133" s="259"/>
      <c r="C133" s="260"/>
      <c r="D133" s="260"/>
      <c r="E133" s="261" t="s">
        <v>88</v>
      </c>
      <c r="F133" s="262"/>
    </row>
    <row r="134" spans="1:6" s="1" customFormat="1" ht="15.95" customHeight="1" x14ac:dyDescent="0.2">
      <c r="A134" s="258"/>
      <c r="B134" s="367"/>
      <c r="C134" s="260"/>
      <c r="D134" s="260"/>
      <c r="E134" s="260"/>
      <c r="F134" s="260"/>
    </row>
    <row r="135" spans="1:6" s="1" customFormat="1" ht="15.95" customHeight="1" x14ac:dyDescent="0.2">
      <c r="A135" s="381"/>
      <c r="B135" s="382" t="s">
        <v>32</v>
      </c>
      <c r="C135" s="255" t="s">
        <v>87</v>
      </c>
      <c r="D135" s="255"/>
      <c r="E135" s="256"/>
      <c r="F135" s="257"/>
    </row>
    <row r="136" spans="1:6" s="1" customFormat="1" ht="15.95" customHeight="1" x14ac:dyDescent="0.2">
      <c r="A136" s="258"/>
      <c r="B136" s="259"/>
      <c r="C136" s="260"/>
      <c r="D136" s="260"/>
      <c r="E136" s="261" t="s">
        <v>88</v>
      </c>
      <c r="F136" s="262"/>
    </row>
    <row r="137" spans="1:6" s="1" customFormat="1" ht="15.95" customHeight="1" x14ac:dyDescent="0.2">
      <c r="A137" s="258"/>
      <c r="B137" s="367"/>
      <c r="C137" s="260"/>
      <c r="D137" s="260"/>
      <c r="E137" s="260"/>
      <c r="F137" s="260"/>
    </row>
    <row r="138" spans="1:6" s="1" customFormat="1" ht="15.95" customHeight="1" x14ac:dyDescent="0.2">
      <c r="A138" s="383"/>
      <c r="B138" s="380" t="s">
        <v>31</v>
      </c>
      <c r="C138" s="251" t="s">
        <v>370</v>
      </c>
      <c r="D138" s="251" t="s">
        <v>152</v>
      </c>
      <c r="E138" s="252">
        <v>44726</v>
      </c>
      <c r="F138" s="253">
        <v>250</v>
      </c>
    </row>
    <row r="139" spans="1:6" s="1" customFormat="1" ht="15.95" customHeight="1" x14ac:dyDescent="0.2">
      <c r="A139" s="381"/>
      <c r="B139" s="384"/>
      <c r="C139" s="255" t="s">
        <v>371</v>
      </c>
      <c r="D139" s="255" t="s">
        <v>152</v>
      </c>
      <c r="E139" s="256">
        <v>44721</v>
      </c>
      <c r="F139" s="257">
        <v>100</v>
      </c>
    </row>
    <row r="140" spans="1:6" s="1" customFormat="1" ht="15.95" customHeight="1" x14ac:dyDescent="0.2">
      <c r="A140" s="258"/>
      <c r="B140" s="259"/>
      <c r="C140" s="260"/>
      <c r="D140" s="260"/>
      <c r="E140" s="261" t="s">
        <v>88</v>
      </c>
      <c r="F140" s="262">
        <v>350</v>
      </c>
    </row>
    <row r="141" spans="1:6" s="1" customFormat="1" ht="15.95" customHeight="1" x14ac:dyDescent="0.2">
      <c r="A141" s="258"/>
      <c r="B141" s="367"/>
      <c r="C141" s="260"/>
      <c r="D141" s="260"/>
      <c r="E141" s="260"/>
      <c r="F141" s="260"/>
    </row>
    <row r="142" spans="1:6" s="1" customFormat="1" ht="15.95" customHeight="1" x14ac:dyDescent="0.2">
      <c r="A142" s="383"/>
      <c r="B142" s="380" t="s">
        <v>30</v>
      </c>
      <c r="C142" s="251" t="s">
        <v>347</v>
      </c>
      <c r="D142" s="251" t="s">
        <v>152</v>
      </c>
      <c r="E142" s="252">
        <v>44698</v>
      </c>
      <c r="F142" s="253">
        <v>1</v>
      </c>
    </row>
    <row r="143" spans="1:6" s="1" customFormat="1" ht="15.95" customHeight="1" x14ac:dyDescent="0.2">
      <c r="A143" s="258"/>
      <c r="B143" s="259"/>
      <c r="C143" s="260"/>
      <c r="D143" s="260"/>
      <c r="E143" s="261" t="s">
        <v>88</v>
      </c>
      <c r="F143" s="262">
        <v>1</v>
      </c>
    </row>
    <row r="144" spans="1:6" s="1" customFormat="1" ht="15.95" customHeight="1" x14ac:dyDescent="0.2">
      <c r="A144" s="258"/>
      <c r="B144" s="367"/>
      <c r="C144" s="260"/>
      <c r="D144" s="260"/>
      <c r="E144" s="260"/>
      <c r="F144" s="260"/>
    </row>
    <row r="145" spans="1:6" s="1" customFormat="1" ht="15.95" customHeight="1" x14ac:dyDescent="0.2">
      <c r="A145" s="381"/>
      <c r="B145" s="382" t="s">
        <v>29</v>
      </c>
      <c r="C145" s="255" t="s">
        <v>87</v>
      </c>
      <c r="D145" s="255"/>
      <c r="E145" s="256"/>
      <c r="F145" s="257"/>
    </row>
    <row r="146" spans="1:6" s="1" customFormat="1" ht="15.95" customHeight="1" x14ac:dyDescent="0.2">
      <c r="A146" s="258"/>
      <c r="B146" s="259"/>
      <c r="C146" s="260"/>
      <c r="D146" s="260"/>
      <c r="E146" s="261" t="s">
        <v>88</v>
      </c>
      <c r="F146" s="262"/>
    </row>
    <row r="147" spans="1:6" s="1" customFormat="1" ht="15.95" customHeight="1" x14ac:dyDescent="0.2">
      <c r="A147" s="258"/>
      <c r="B147" s="367"/>
      <c r="C147" s="260"/>
      <c r="D147" s="260"/>
      <c r="E147" s="260"/>
      <c r="F147" s="260"/>
    </row>
    <row r="148" spans="1:6" s="1" customFormat="1" ht="15.95" customHeight="1" x14ac:dyDescent="0.2">
      <c r="A148" s="383"/>
      <c r="B148" s="380" t="s">
        <v>28</v>
      </c>
      <c r="C148" s="251" t="s">
        <v>346</v>
      </c>
      <c r="D148" s="251" t="s">
        <v>152</v>
      </c>
      <c r="E148" s="252">
        <v>44636</v>
      </c>
      <c r="F148" s="253">
        <v>1.22</v>
      </c>
    </row>
    <row r="149" spans="1:6" s="1" customFormat="1" ht="15.95" customHeight="1" x14ac:dyDescent="0.2">
      <c r="A149" s="381"/>
      <c r="B149" s="384"/>
      <c r="C149" s="255" t="s">
        <v>346</v>
      </c>
      <c r="D149" s="255" t="s">
        <v>152</v>
      </c>
      <c r="E149" s="256">
        <v>44641</v>
      </c>
      <c r="F149" s="257">
        <v>2.2999999999999998</v>
      </c>
    </row>
    <row r="150" spans="1:6" s="1" customFormat="1" ht="15.95" customHeight="1" x14ac:dyDescent="0.2">
      <c r="A150" s="383"/>
      <c r="B150" s="385"/>
      <c r="C150" s="251" t="s">
        <v>372</v>
      </c>
      <c r="D150" s="251" t="s">
        <v>152</v>
      </c>
      <c r="E150" s="252">
        <v>44644</v>
      </c>
      <c r="F150" s="253">
        <v>3</v>
      </c>
    </row>
    <row r="151" spans="1:6" s="1" customFormat="1" ht="15.95" customHeight="1" x14ac:dyDescent="0.2">
      <c r="A151" s="381"/>
      <c r="B151" s="384"/>
      <c r="C151" s="255" t="s">
        <v>373</v>
      </c>
      <c r="D151" s="255" t="s">
        <v>152</v>
      </c>
      <c r="E151" s="256">
        <v>44635</v>
      </c>
      <c r="F151" s="257">
        <v>1.8</v>
      </c>
    </row>
    <row r="152" spans="1:6" s="1" customFormat="1" ht="15.95" customHeight="1" x14ac:dyDescent="0.2">
      <c r="A152" s="383"/>
      <c r="B152" s="385"/>
      <c r="C152" s="251" t="s">
        <v>348</v>
      </c>
      <c r="D152" s="251" t="s">
        <v>152</v>
      </c>
      <c r="E152" s="252">
        <v>44627</v>
      </c>
      <c r="F152" s="253">
        <v>1.7849999999999999</v>
      </c>
    </row>
    <row r="153" spans="1:6" s="1" customFormat="1" ht="15.95" customHeight="1" x14ac:dyDescent="0.2">
      <c r="A153" s="381"/>
      <c r="B153" s="384"/>
      <c r="C153" s="255" t="s">
        <v>318</v>
      </c>
      <c r="D153" s="255" t="s">
        <v>152</v>
      </c>
      <c r="E153" s="256">
        <v>44634</v>
      </c>
      <c r="F153" s="257">
        <v>3.29</v>
      </c>
    </row>
    <row r="154" spans="1:6" s="1" customFormat="1" ht="15.95" customHeight="1" x14ac:dyDescent="0.2">
      <c r="A154" s="258"/>
      <c r="B154" s="259"/>
      <c r="C154" s="260"/>
      <c r="D154" s="260"/>
      <c r="E154" s="261" t="s">
        <v>88</v>
      </c>
      <c r="F154" s="262">
        <v>13.395</v>
      </c>
    </row>
    <row r="155" spans="1:6" s="1" customFormat="1" ht="15.95" customHeight="1" x14ac:dyDescent="0.2">
      <c r="A155" s="258"/>
      <c r="B155" s="367"/>
      <c r="C155" s="260"/>
      <c r="D155" s="260"/>
      <c r="E155" s="260"/>
      <c r="F155" s="260"/>
    </row>
    <row r="156" spans="1:6" s="1" customFormat="1" ht="15.95" customHeight="1" x14ac:dyDescent="0.2">
      <c r="A156" s="383"/>
      <c r="B156" s="380" t="s">
        <v>27</v>
      </c>
      <c r="C156" s="251" t="s">
        <v>346</v>
      </c>
      <c r="D156" s="251" t="s">
        <v>152</v>
      </c>
      <c r="E156" s="252">
        <v>44620</v>
      </c>
      <c r="F156" s="253">
        <v>3.5750000000000002</v>
      </c>
    </row>
    <row r="157" spans="1:6" s="1" customFormat="1" ht="15.95" customHeight="1" x14ac:dyDescent="0.2">
      <c r="A157" s="381"/>
      <c r="B157" s="384"/>
      <c r="C157" s="255" t="s">
        <v>318</v>
      </c>
      <c r="D157" s="255" t="s">
        <v>152</v>
      </c>
      <c r="E157" s="256">
        <v>44620</v>
      </c>
      <c r="F157" s="257">
        <v>3.4350000000000001</v>
      </c>
    </row>
    <row r="158" spans="1:6" s="1" customFormat="1" ht="15.95" customHeight="1" x14ac:dyDescent="0.2">
      <c r="A158" s="258"/>
      <c r="B158" s="259"/>
      <c r="C158" s="260"/>
      <c r="D158" s="260"/>
      <c r="E158" s="261" t="s">
        <v>88</v>
      </c>
      <c r="F158" s="262">
        <v>7.01</v>
      </c>
    </row>
    <row r="159" spans="1:6" s="1" customFormat="1" ht="15.95" customHeight="1" x14ac:dyDescent="0.2">
      <c r="A159" s="258"/>
      <c r="B159" s="367"/>
      <c r="C159" s="260"/>
      <c r="D159" s="260"/>
      <c r="E159" s="260"/>
      <c r="F159" s="260"/>
    </row>
    <row r="160" spans="1:6" s="1" customFormat="1" ht="15.95" customHeight="1" x14ac:dyDescent="0.2">
      <c r="A160" s="383"/>
      <c r="B160" s="380" t="s">
        <v>26</v>
      </c>
      <c r="C160" s="251" t="s">
        <v>87</v>
      </c>
      <c r="D160" s="251"/>
      <c r="E160" s="252"/>
      <c r="F160" s="253"/>
    </row>
    <row r="161" spans="1:6" s="1" customFormat="1" ht="15.95" customHeight="1" x14ac:dyDescent="0.2">
      <c r="A161" s="258"/>
      <c r="B161" s="259"/>
      <c r="C161" s="260"/>
      <c r="D161" s="260"/>
      <c r="E161" s="261" t="s">
        <v>88</v>
      </c>
      <c r="F161" s="262"/>
    </row>
    <row r="162" spans="1:6" s="1" customFormat="1" ht="15.95" customHeight="1" x14ac:dyDescent="0.2">
      <c r="A162" s="288"/>
      <c r="B162" s="288"/>
      <c r="C162" s="288"/>
      <c r="D162" s="288"/>
      <c r="E162" s="288"/>
      <c r="F162" s="288"/>
    </row>
    <row r="163" spans="1:6" s="1" customFormat="1" ht="15.95" customHeight="1" x14ac:dyDescent="0.2">
      <c r="A163" s="33" t="s">
        <v>81</v>
      </c>
      <c r="B163" s="33" t="s">
        <v>82</v>
      </c>
      <c r="C163" s="33" t="s">
        <v>83</v>
      </c>
      <c r="D163" s="33" t="s">
        <v>84</v>
      </c>
      <c r="E163" s="33" t="s">
        <v>85</v>
      </c>
      <c r="F163" s="33" t="s">
        <v>86</v>
      </c>
    </row>
    <row r="164" spans="1:6" s="1" customFormat="1" ht="15.95" customHeight="1" x14ac:dyDescent="0.2">
      <c r="A164" s="364">
        <v>2021</v>
      </c>
      <c r="B164" s="164" t="s">
        <v>37</v>
      </c>
      <c r="C164" s="251" t="s">
        <v>346</v>
      </c>
      <c r="D164" s="251" t="s">
        <v>152</v>
      </c>
      <c r="E164" s="252">
        <v>44544</v>
      </c>
      <c r="F164" s="253">
        <v>19.645</v>
      </c>
    </row>
    <row r="165" spans="1:6" s="1" customFormat="1" ht="15.95" customHeight="1" x14ac:dyDescent="0.2">
      <c r="A165" s="254"/>
      <c r="B165" s="365"/>
      <c r="C165" s="255" t="s">
        <v>347</v>
      </c>
      <c r="D165" s="255" t="s">
        <v>152</v>
      </c>
      <c r="E165" s="256">
        <v>44533</v>
      </c>
      <c r="F165" s="257">
        <v>12.06</v>
      </c>
    </row>
    <row r="166" spans="1:6" s="1" customFormat="1" ht="15.95" customHeight="1" x14ac:dyDescent="0.2">
      <c r="A166" s="263"/>
      <c r="B166" s="366"/>
      <c r="C166" s="251" t="s">
        <v>348</v>
      </c>
      <c r="D166" s="251" t="s">
        <v>152</v>
      </c>
      <c r="E166" s="252">
        <v>44558</v>
      </c>
      <c r="F166" s="253">
        <v>17.2</v>
      </c>
    </row>
    <row r="167" spans="1:6" s="1" customFormat="1" ht="15.95" customHeight="1" x14ac:dyDescent="0.2">
      <c r="A167" s="254"/>
      <c r="B167" s="365"/>
      <c r="C167" s="255" t="s">
        <v>349</v>
      </c>
      <c r="D167" s="255" t="s">
        <v>152</v>
      </c>
      <c r="E167" s="256">
        <v>44539</v>
      </c>
      <c r="F167" s="257">
        <v>5</v>
      </c>
    </row>
    <row r="168" spans="1:6" s="1" customFormat="1" ht="15.95" customHeight="1" x14ac:dyDescent="0.2">
      <c r="A168" s="263"/>
      <c r="B168" s="366"/>
      <c r="C168" s="251" t="s">
        <v>350</v>
      </c>
      <c r="D168" s="251" t="s">
        <v>152</v>
      </c>
      <c r="E168" s="252">
        <v>44539</v>
      </c>
      <c r="F168" s="253">
        <v>10</v>
      </c>
    </row>
    <row r="169" spans="1:6" s="1" customFormat="1" ht="15.95" customHeight="1" x14ac:dyDescent="0.2">
      <c r="A169" s="254"/>
      <c r="B169" s="365"/>
      <c r="C169" s="255" t="s">
        <v>351</v>
      </c>
      <c r="D169" s="255" t="s">
        <v>152</v>
      </c>
      <c r="E169" s="256">
        <v>44560</v>
      </c>
      <c r="F169" s="257">
        <v>3.5</v>
      </c>
    </row>
    <row r="170" spans="1:6" s="1" customFormat="1" ht="15.95" customHeight="1" x14ac:dyDescent="0.2">
      <c r="A170" s="263"/>
      <c r="B170" s="366"/>
      <c r="C170" s="251" t="s">
        <v>352</v>
      </c>
      <c r="D170" s="251" t="s">
        <v>152</v>
      </c>
      <c r="E170" s="252">
        <v>44560</v>
      </c>
      <c r="F170" s="253">
        <v>13.85</v>
      </c>
    </row>
    <row r="171" spans="1:6" s="1" customFormat="1" ht="15.95" customHeight="1" x14ac:dyDescent="0.2">
      <c r="A171" s="254"/>
      <c r="B171" s="365"/>
      <c r="C171" s="255" t="s">
        <v>318</v>
      </c>
      <c r="D171" s="255" t="s">
        <v>152</v>
      </c>
      <c r="E171" s="256">
        <v>44554</v>
      </c>
      <c r="F171" s="257">
        <v>6.415</v>
      </c>
    </row>
    <row r="172" spans="1:6" s="1" customFormat="1" ht="15.95" customHeight="1" x14ac:dyDescent="0.2">
      <c r="A172" s="258"/>
      <c r="B172" s="259"/>
      <c r="C172" s="260"/>
      <c r="D172" s="260"/>
      <c r="E172" s="261" t="s">
        <v>88</v>
      </c>
      <c r="F172" s="262">
        <v>87.67</v>
      </c>
    </row>
    <row r="173" spans="1:6" s="1" customFormat="1" ht="15.95" customHeight="1" x14ac:dyDescent="0.2">
      <c r="A173" s="258"/>
      <c r="B173" s="367"/>
      <c r="C173" s="260"/>
      <c r="D173" s="260"/>
      <c r="E173" s="260"/>
      <c r="F173" s="260"/>
    </row>
    <row r="174" spans="1:6" s="1" customFormat="1" ht="15.95" customHeight="1" x14ac:dyDescent="0.2">
      <c r="A174" s="263"/>
      <c r="B174" s="164" t="s">
        <v>36</v>
      </c>
      <c r="C174" s="251" t="s">
        <v>353</v>
      </c>
      <c r="D174" s="251" t="s">
        <v>152</v>
      </c>
      <c r="E174" s="252">
        <v>44510</v>
      </c>
      <c r="F174" s="253">
        <v>26.48</v>
      </c>
    </row>
    <row r="175" spans="1:6" s="1" customFormat="1" ht="15.95" customHeight="1" x14ac:dyDescent="0.2">
      <c r="A175" s="254"/>
      <c r="B175" s="365"/>
      <c r="C175" s="255" t="s">
        <v>347</v>
      </c>
      <c r="D175" s="255" t="s">
        <v>152</v>
      </c>
      <c r="E175" s="256">
        <v>44515</v>
      </c>
      <c r="F175" s="257">
        <v>10</v>
      </c>
    </row>
    <row r="176" spans="1:6" s="1" customFormat="1" ht="15.95" customHeight="1" x14ac:dyDescent="0.2">
      <c r="A176" s="263"/>
      <c r="B176" s="366"/>
      <c r="C176" s="251" t="s">
        <v>348</v>
      </c>
      <c r="D176" s="251" t="s">
        <v>152</v>
      </c>
      <c r="E176" s="252">
        <v>44512</v>
      </c>
      <c r="F176" s="253">
        <v>13.315</v>
      </c>
    </row>
    <row r="177" spans="1:6" s="1" customFormat="1" ht="15.95" customHeight="1" x14ac:dyDescent="0.2">
      <c r="A177" s="254"/>
      <c r="B177" s="365"/>
      <c r="C177" s="255" t="s">
        <v>349</v>
      </c>
      <c r="D177" s="255" t="s">
        <v>152</v>
      </c>
      <c r="E177" s="256">
        <v>44510</v>
      </c>
      <c r="F177" s="257">
        <v>8.7650000000000006</v>
      </c>
    </row>
    <row r="178" spans="1:6" s="292" customFormat="1" ht="22.9" customHeight="1" x14ac:dyDescent="0.2">
      <c r="A178" s="263"/>
      <c r="B178" s="366"/>
      <c r="C178" s="251" t="s">
        <v>354</v>
      </c>
      <c r="D178" s="251" t="s">
        <v>152</v>
      </c>
      <c r="E178" s="252">
        <v>44512</v>
      </c>
      <c r="F178" s="253">
        <v>1.67</v>
      </c>
    </row>
    <row r="179" spans="1:6" s="292" customFormat="1" ht="16.5" customHeight="1" x14ac:dyDescent="0.2">
      <c r="A179" s="254"/>
      <c r="B179" s="365"/>
      <c r="C179" s="255" t="s">
        <v>355</v>
      </c>
      <c r="D179" s="255" t="s">
        <v>152</v>
      </c>
      <c r="E179" s="256">
        <v>44515</v>
      </c>
      <c r="F179" s="257">
        <v>20.34</v>
      </c>
    </row>
    <row r="180" spans="1:6" s="292" customFormat="1" ht="16.5" customHeight="1" x14ac:dyDescent="0.2">
      <c r="A180" s="258"/>
      <c r="B180" s="259"/>
      <c r="C180" s="260"/>
      <c r="D180" s="260"/>
      <c r="E180" s="261" t="s">
        <v>88</v>
      </c>
      <c r="F180" s="262">
        <v>80.569999999999993</v>
      </c>
    </row>
    <row r="181" spans="1:6" s="292" customFormat="1" ht="19.149999999999999" customHeight="1" x14ac:dyDescent="0.2">
      <c r="A181" s="258"/>
      <c r="B181" s="367"/>
      <c r="C181" s="260"/>
      <c r="D181" s="260"/>
      <c r="E181" s="260"/>
      <c r="F181" s="260"/>
    </row>
    <row r="182" spans="1:6" s="292" customFormat="1" ht="16.5" customHeight="1" x14ac:dyDescent="0.2">
      <c r="A182" s="263"/>
      <c r="B182" s="164" t="s">
        <v>35</v>
      </c>
      <c r="C182" s="251" t="s">
        <v>87</v>
      </c>
      <c r="D182" s="251"/>
      <c r="E182" s="252"/>
      <c r="F182" s="253"/>
    </row>
    <row r="183" spans="1:6" s="292" customFormat="1" ht="16.5" customHeight="1" x14ac:dyDescent="0.2">
      <c r="A183" s="258"/>
      <c r="B183" s="259"/>
      <c r="C183" s="260"/>
      <c r="D183" s="260"/>
      <c r="E183" s="261" t="s">
        <v>88</v>
      </c>
      <c r="F183" s="262"/>
    </row>
    <row r="184" spans="1:6" s="292" customFormat="1" ht="16.5" customHeight="1" x14ac:dyDescent="0.2">
      <c r="A184" s="258"/>
      <c r="B184" s="367"/>
      <c r="C184" s="260"/>
      <c r="D184" s="260"/>
      <c r="E184" s="260"/>
      <c r="F184" s="260"/>
    </row>
    <row r="185" spans="1:6" s="292" customFormat="1" ht="16.5" customHeight="1" x14ac:dyDescent="0.2">
      <c r="A185" s="254"/>
      <c r="B185" s="168" t="s">
        <v>34</v>
      </c>
      <c r="C185" s="255" t="s">
        <v>353</v>
      </c>
      <c r="D185" s="255" t="s">
        <v>152</v>
      </c>
      <c r="E185" s="256">
        <v>44454</v>
      </c>
      <c r="F185" s="257">
        <v>9.8000000000000007</v>
      </c>
    </row>
    <row r="186" spans="1:6" s="292" customFormat="1" ht="16.5" customHeight="1" x14ac:dyDescent="0.2">
      <c r="A186" s="263"/>
      <c r="B186" s="366"/>
      <c r="C186" s="251" t="s">
        <v>353</v>
      </c>
      <c r="D186" s="251" t="s">
        <v>152</v>
      </c>
      <c r="E186" s="252">
        <v>44469</v>
      </c>
      <c r="F186" s="253">
        <v>27</v>
      </c>
    </row>
    <row r="187" spans="1:6" s="292" customFormat="1" ht="16.5" customHeight="1" x14ac:dyDescent="0.2">
      <c r="A187" s="258"/>
      <c r="B187" s="259"/>
      <c r="C187" s="260"/>
      <c r="D187" s="260"/>
      <c r="E187" s="261" t="s">
        <v>88</v>
      </c>
      <c r="F187" s="262">
        <v>36.799999999999997</v>
      </c>
    </row>
    <row r="188" spans="1:6" s="292" customFormat="1" ht="16.5" customHeight="1" x14ac:dyDescent="0.2">
      <c r="A188" s="258"/>
      <c r="B188" s="367"/>
      <c r="C188" s="260"/>
      <c r="D188" s="260"/>
      <c r="E188" s="260"/>
      <c r="F188" s="260"/>
    </row>
    <row r="189" spans="1:6" s="292" customFormat="1" ht="16.5" customHeight="1" x14ac:dyDescent="0.2">
      <c r="A189" s="254"/>
      <c r="B189" s="168" t="s">
        <v>33</v>
      </c>
      <c r="C189" s="255" t="s">
        <v>87</v>
      </c>
      <c r="D189" s="255"/>
      <c r="E189" s="256"/>
      <c r="F189" s="257"/>
    </row>
    <row r="190" spans="1:6" s="292" customFormat="1" ht="16.5" customHeight="1" x14ac:dyDescent="0.2">
      <c r="A190" s="258"/>
      <c r="B190" s="259"/>
      <c r="C190" s="260"/>
      <c r="D190" s="260"/>
      <c r="E190" s="261" t="s">
        <v>88</v>
      </c>
      <c r="F190" s="262"/>
    </row>
    <row r="191" spans="1:6" s="292" customFormat="1" ht="16.5" customHeight="1" x14ac:dyDescent="0.2">
      <c r="A191" s="258"/>
      <c r="B191" s="367"/>
      <c r="C191" s="260"/>
      <c r="D191" s="260"/>
      <c r="E191" s="260"/>
      <c r="F191" s="260"/>
    </row>
    <row r="192" spans="1:6" s="292" customFormat="1" ht="16.5" customHeight="1" x14ac:dyDescent="0.2">
      <c r="A192" s="263"/>
      <c r="B192" s="164" t="s">
        <v>32</v>
      </c>
      <c r="C192" s="251" t="s">
        <v>87</v>
      </c>
      <c r="D192" s="251"/>
      <c r="E192" s="252"/>
      <c r="F192" s="253"/>
    </row>
    <row r="193" spans="1:6" s="1" customFormat="1" ht="16.5" customHeight="1" x14ac:dyDescent="0.2">
      <c r="A193" s="258"/>
      <c r="B193" s="259"/>
      <c r="C193" s="260"/>
      <c r="D193" s="260"/>
      <c r="E193" s="261" t="s">
        <v>88</v>
      </c>
      <c r="F193" s="262"/>
    </row>
    <row r="194" spans="1:6" s="1" customFormat="1" ht="11.1" customHeight="1" x14ac:dyDescent="0.2">
      <c r="A194" s="258"/>
      <c r="B194" s="367"/>
      <c r="C194" s="260"/>
      <c r="D194" s="260"/>
      <c r="E194" s="260"/>
      <c r="F194" s="260"/>
    </row>
    <row r="195" spans="1:6" s="1" customFormat="1" ht="16.5" customHeight="1" x14ac:dyDescent="0.2">
      <c r="A195" s="254"/>
      <c r="B195" s="168" t="s">
        <v>31</v>
      </c>
      <c r="C195" s="255" t="s">
        <v>356</v>
      </c>
      <c r="D195" s="255" t="s">
        <v>152</v>
      </c>
      <c r="E195" s="256">
        <v>44365</v>
      </c>
      <c r="F195" s="257">
        <v>6</v>
      </c>
    </row>
    <row r="196" spans="1:6" s="1" customFormat="1" ht="19.149999999999999" customHeight="1" x14ac:dyDescent="0.2">
      <c r="A196" s="263"/>
      <c r="B196" s="366"/>
      <c r="C196" s="251" t="s">
        <v>357</v>
      </c>
      <c r="D196" s="251" t="s">
        <v>152</v>
      </c>
      <c r="E196" s="252">
        <v>44363</v>
      </c>
      <c r="F196" s="253">
        <v>2.35</v>
      </c>
    </row>
    <row r="197" spans="1:6" s="1" customFormat="1" ht="11.1" customHeight="1" x14ac:dyDescent="0.2">
      <c r="A197" s="254"/>
      <c r="B197" s="365"/>
      <c r="C197" s="255" t="s">
        <v>352</v>
      </c>
      <c r="D197" s="255" t="s">
        <v>152</v>
      </c>
      <c r="E197" s="256">
        <v>44363</v>
      </c>
      <c r="F197" s="257">
        <v>35</v>
      </c>
    </row>
    <row r="198" spans="1:6" s="1" customFormat="1" ht="16.5" customHeight="1" x14ac:dyDescent="0.2">
      <c r="A198" s="258"/>
      <c r="B198" s="259"/>
      <c r="C198" s="260"/>
      <c r="D198" s="260"/>
      <c r="E198" s="261" t="s">
        <v>88</v>
      </c>
      <c r="F198" s="262">
        <v>43.35</v>
      </c>
    </row>
    <row r="199" spans="1:6" s="1" customFormat="1" ht="19.149999999999999" customHeight="1" x14ac:dyDescent="0.2">
      <c r="A199" s="258"/>
      <c r="B199" s="367"/>
      <c r="C199" s="260"/>
      <c r="D199" s="260"/>
      <c r="E199" s="260"/>
      <c r="F199" s="260"/>
    </row>
    <row r="200" spans="1:6" s="1" customFormat="1" ht="11.1" customHeight="1" x14ac:dyDescent="0.2">
      <c r="A200" s="263"/>
      <c r="B200" s="164" t="s">
        <v>30</v>
      </c>
      <c r="C200" s="251" t="s">
        <v>87</v>
      </c>
      <c r="D200" s="251"/>
      <c r="E200" s="252"/>
      <c r="F200" s="253"/>
    </row>
    <row r="201" spans="1:6" s="1" customFormat="1" ht="16.5" customHeight="1" x14ac:dyDescent="0.2">
      <c r="A201" s="258"/>
      <c r="B201" s="259"/>
      <c r="C201" s="260"/>
      <c r="D201" s="260"/>
      <c r="E201" s="261" t="s">
        <v>88</v>
      </c>
      <c r="F201" s="262"/>
    </row>
    <row r="202" spans="1:6" s="1" customFormat="1" ht="19.149999999999999" customHeight="1" x14ac:dyDescent="0.2">
      <c r="A202" s="258"/>
      <c r="B202" s="367"/>
      <c r="C202" s="260"/>
      <c r="D202" s="260"/>
      <c r="E202" s="260"/>
      <c r="F202" s="260"/>
    </row>
    <row r="203" spans="1:6" s="1" customFormat="1" ht="11.1" customHeight="1" x14ac:dyDescent="0.2">
      <c r="A203" s="254"/>
      <c r="B203" s="168" t="s">
        <v>29</v>
      </c>
      <c r="C203" s="255" t="s">
        <v>87</v>
      </c>
      <c r="D203" s="255"/>
      <c r="E203" s="256"/>
      <c r="F203" s="257"/>
    </row>
    <row r="204" spans="1:6" s="1" customFormat="1" ht="16.5" customHeight="1" x14ac:dyDescent="0.2">
      <c r="A204" s="258"/>
      <c r="B204" s="259"/>
      <c r="C204" s="260"/>
      <c r="D204" s="260"/>
      <c r="E204" s="261" t="s">
        <v>88</v>
      </c>
      <c r="F204" s="262"/>
    </row>
    <row r="205" spans="1:6" s="1" customFormat="1" ht="19.149999999999999" customHeight="1" x14ac:dyDescent="0.2">
      <c r="A205" s="258"/>
      <c r="B205" s="367"/>
      <c r="C205" s="260"/>
      <c r="D205" s="260"/>
      <c r="E205" s="260"/>
      <c r="F205" s="260"/>
    </row>
    <row r="206" spans="1:6" s="1" customFormat="1" ht="11.1" customHeight="1" x14ac:dyDescent="0.2">
      <c r="A206" s="263"/>
      <c r="B206" s="164" t="s">
        <v>28</v>
      </c>
      <c r="C206" s="251" t="s">
        <v>331</v>
      </c>
      <c r="D206" s="251" t="s">
        <v>152</v>
      </c>
      <c r="E206" s="252">
        <v>44258</v>
      </c>
      <c r="F206" s="253">
        <v>55.055</v>
      </c>
    </row>
    <row r="207" spans="1:6" s="1" customFormat="1" ht="16.5" customHeight="1" x14ac:dyDescent="0.2">
      <c r="A207" s="258"/>
      <c r="B207" s="259"/>
      <c r="C207" s="260"/>
      <c r="D207" s="260"/>
      <c r="E207" s="261" t="s">
        <v>88</v>
      </c>
      <c r="F207" s="262">
        <v>55.055</v>
      </c>
    </row>
    <row r="208" spans="1:6" s="1" customFormat="1" ht="19.149999999999999" customHeight="1" x14ac:dyDescent="0.2">
      <c r="A208" s="258"/>
      <c r="B208" s="367"/>
      <c r="C208" s="260"/>
      <c r="D208" s="260"/>
      <c r="E208" s="260"/>
      <c r="F208" s="260"/>
    </row>
    <row r="209" spans="1:6" s="1" customFormat="1" ht="14.45" customHeight="1" x14ac:dyDescent="0.2">
      <c r="A209" s="254"/>
      <c r="B209" s="168" t="s">
        <v>27</v>
      </c>
      <c r="C209" s="255" t="s">
        <v>87</v>
      </c>
      <c r="D209" s="255"/>
      <c r="E209" s="256"/>
      <c r="F209" s="257"/>
    </row>
    <row r="210" spans="1:6" s="1" customFormat="1" ht="14.45" customHeight="1" x14ac:dyDescent="0.2">
      <c r="A210" s="258"/>
      <c r="B210" s="259"/>
      <c r="C210" s="260"/>
      <c r="D210" s="260"/>
      <c r="E210" s="261" t="s">
        <v>88</v>
      </c>
      <c r="F210" s="262"/>
    </row>
    <row r="211" spans="1:6" s="1" customFormat="1" ht="14.45" customHeight="1" x14ac:dyDescent="0.2">
      <c r="A211" s="258"/>
      <c r="B211" s="367"/>
      <c r="C211" s="260"/>
      <c r="D211" s="260"/>
      <c r="E211" s="260"/>
      <c r="F211" s="260"/>
    </row>
    <row r="212" spans="1:6" s="1" customFormat="1" ht="14.45" customHeight="1" x14ac:dyDescent="0.2">
      <c r="A212" s="263"/>
      <c r="B212" s="164" t="s">
        <v>26</v>
      </c>
      <c r="C212" s="251" t="s">
        <v>87</v>
      </c>
      <c r="D212" s="251"/>
      <c r="E212" s="252"/>
      <c r="F212" s="253"/>
    </row>
    <row r="213" spans="1:6" s="1" customFormat="1" ht="14.45" customHeight="1" x14ac:dyDescent="0.2">
      <c r="A213" s="258"/>
      <c r="B213" s="259"/>
      <c r="C213" s="260"/>
      <c r="D213" s="260"/>
      <c r="E213" s="261" t="s">
        <v>88</v>
      </c>
      <c r="F213" s="262"/>
    </row>
    <row r="214" spans="1:6" s="1" customFormat="1" ht="14.45" customHeight="1" x14ac:dyDescent="0.2">
      <c r="A214" s="288"/>
      <c r="B214" s="288"/>
      <c r="C214" s="288"/>
      <c r="D214" s="288"/>
      <c r="E214" s="288"/>
      <c r="F214" s="288"/>
    </row>
    <row r="215" spans="1:6" s="1" customFormat="1" ht="14.45" customHeight="1" x14ac:dyDescent="0.2">
      <c r="A215" s="328" t="s">
        <v>81</v>
      </c>
      <c r="B215" s="328" t="s">
        <v>82</v>
      </c>
      <c r="C215" s="328" t="s">
        <v>83</v>
      </c>
      <c r="D215" s="328" t="s">
        <v>84</v>
      </c>
      <c r="E215" s="328" t="s">
        <v>85</v>
      </c>
      <c r="F215" s="328" t="s">
        <v>86</v>
      </c>
    </row>
    <row r="216" spans="1:6" s="1" customFormat="1" ht="14.45" customHeight="1" x14ac:dyDescent="0.2">
      <c r="A216" s="329">
        <v>2020</v>
      </c>
      <c r="B216" s="330" t="s">
        <v>37</v>
      </c>
      <c r="C216" s="331" t="s">
        <v>331</v>
      </c>
      <c r="D216" s="331" t="s">
        <v>152</v>
      </c>
      <c r="E216" s="332">
        <v>44168</v>
      </c>
      <c r="F216" s="333">
        <v>66.055000000000007</v>
      </c>
    </row>
    <row r="217" spans="1:6" s="1" customFormat="1" ht="22.9" customHeight="1" x14ac:dyDescent="0.2">
      <c r="A217" s="334"/>
      <c r="B217" s="335"/>
      <c r="C217" s="336" t="s">
        <v>331</v>
      </c>
      <c r="D217" s="336" t="s">
        <v>152</v>
      </c>
      <c r="E217" s="337">
        <v>44172</v>
      </c>
      <c r="F217" s="338">
        <v>0.89</v>
      </c>
    </row>
    <row r="218" spans="1:6" s="1" customFormat="1" ht="14.45" customHeight="1" x14ac:dyDescent="0.2">
      <c r="A218" s="339"/>
      <c r="B218" s="340"/>
      <c r="C218" s="341"/>
      <c r="D218" s="341"/>
      <c r="E218" s="342" t="s">
        <v>88</v>
      </c>
      <c r="F218" s="343">
        <v>66.944999999999993</v>
      </c>
    </row>
    <row r="219" spans="1:6" s="1" customFormat="1" ht="14.45" customHeight="1" x14ac:dyDescent="0.2">
      <c r="A219" s="344"/>
      <c r="B219" s="330" t="s">
        <v>36</v>
      </c>
      <c r="C219" s="331" t="s">
        <v>87</v>
      </c>
      <c r="D219" s="331"/>
      <c r="E219" s="332"/>
      <c r="F219" s="333"/>
    </row>
    <row r="220" spans="1:6" s="1" customFormat="1" ht="14.45" customHeight="1" x14ac:dyDescent="0.2">
      <c r="A220" s="334"/>
      <c r="B220" s="345" t="s">
        <v>35</v>
      </c>
      <c r="C220" s="336" t="s">
        <v>87</v>
      </c>
      <c r="D220" s="336"/>
      <c r="E220" s="337"/>
      <c r="F220" s="338"/>
    </row>
    <row r="221" spans="1:6" s="1" customFormat="1" ht="14.45" customHeight="1" x14ac:dyDescent="0.2">
      <c r="A221" s="344"/>
      <c r="B221" s="330" t="s">
        <v>34</v>
      </c>
      <c r="C221" s="331" t="s">
        <v>87</v>
      </c>
      <c r="D221" s="331"/>
      <c r="E221" s="332"/>
      <c r="F221" s="333"/>
    </row>
    <row r="222" spans="1:6" s="1" customFormat="1" ht="14.45" customHeight="1" x14ac:dyDescent="0.2">
      <c r="A222" s="334"/>
      <c r="B222" s="345" t="s">
        <v>33</v>
      </c>
      <c r="C222" s="336" t="s">
        <v>87</v>
      </c>
      <c r="D222" s="336"/>
      <c r="E222" s="337"/>
      <c r="F222" s="338"/>
    </row>
    <row r="223" spans="1:6" s="1" customFormat="1" ht="14.45" customHeight="1" x14ac:dyDescent="0.2">
      <c r="A223" s="344"/>
      <c r="B223" s="330" t="s">
        <v>32</v>
      </c>
      <c r="C223" s="331" t="s">
        <v>87</v>
      </c>
      <c r="D223" s="331"/>
      <c r="E223" s="332"/>
      <c r="F223" s="333"/>
    </row>
    <row r="224" spans="1:6" s="1" customFormat="1" ht="14.45" customHeight="1" x14ac:dyDescent="0.2">
      <c r="A224" s="334"/>
      <c r="B224" s="345" t="s">
        <v>31</v>
      </c>
      <c r="C224" s="336" t="s">
        <v>87</v>
      </c>
      <c r="D224" s="336"/>
      <c r="E224" s="337"/>
      <c r="F224" s="338"/>
    </row>
    <row r="225" spans="1:6" s="1" customFormat="1" ht="14.45" customHeight="1" x14ac:dyDescent="0.2">
      <c r="A225" s="344"/>
      <c r="B225" s="330" t="s">
        <v>30</v>
      </c>
      <c r="C225" s="331" t="s">
        <v>87</v>
      </c>
      <c r="D225" s="331"/>
      <c r="E225" s="332"/>
      <c r="F225" s="333"/>
    </row>
    <row r="226" spans="1:6" s="1" customFormat="1" ht="14.45" customHeight="1" x14ac:dyDescent="0.2">
      <c r="A226" s="334"/>
      <c r="B226" s="345" t="s">
        <v>29</v>
      </c>
      <c r="C226" s="336" t="s">
        <v>87</v>
      </c>
      <c r="D226" s="336"/>
      <c r="E226" s="337"/>
      <c r="F226" s="338"/>
    </row>
    <row r="227" spans="1:6" s="1" customFormat="1" ht="14.45" customHeight="1" x14ac:dyDescent="0.2">
      <c r="A227" s="344"/>
      <c r="B227" s="330" t="s">
        <v>28</v>
      </c>
      <c r="C227" s="331" t="s">
        <v>87</v>
      </c>
      <c r="D227" s="331"/>
      <c r="E227" s="332"/>
      <c r="F227" s="333"/>
    </row>
    <row r="228" spans="1:6" s="1" customFormat="1" ht="14.45" customHeight="1" x14ac:dyDescent="0.2">
      <c r="A228" s="334"/>
      <c r="B228" s="345" t="s">
        <v>27</v>
      </c>
      <c r="C228" s="336" t="s">
        <v>87</v>
      </c>
      <c r="D228" s="336"/>
      <c r="E228" s="337"/>
      <c r="F228" s="338"/>
    </row>
    <row r="229" spans="1:6" s="1" customFormat="1" ht="14.45" customHeight="1" x14ac:dyDescent="0.2">
      <c r="A229" s="344"/>
      <c r="B229" s="330" t="s">
        <v>26</v>
      </c>
      <c r="C229" s="331" t="s">
        <v>87</v>
      </c>
      <c r="D229" s="331"/>
      <c r="E229" s="332"/>
      <c r="F229" s="333"/>
    </row>
    <row r="230" spans="1:6" s="1" customFormat="1" ht="10.5" customHeight="1" x14ac:dyDescent="0.2">
      <c r="A230" s="288"/>
      <c r="B230" s="288"/>
      <c r="C230" s="288"/>
      <c r="D230" s="288"/>
      <c r="E230" s="288"/>
      <c r="F230" s="288"/>
    </row>
    <row r="231" spans="1:6" s="1" customFormat="1" ht="10.5" customHeight="1" x14ac:dyDescent="0.15"/>
    <row r="232" spans="1:6" ht="14.45" customHeight="1" x14ac:dyDescent="0.2">
      <c r="A232" s="33" t="s">
        <v>81</v>
      </c>
      <c r="B232" s="278" t="s">
        <v>82</v>
      </c>
      <c r="C232" s="33" t="s">
        <v>83</v>
      </c>
      <c r="D232" s="33" t="s">
        <v>84</v>
      </c>
      <c r="E232" s="33" t="s">
        <v>85</v>
      </c>
      <c r="F232" s="33" t="s">
        <v>86</v>
      </c>
    </row>
    <row r="233" spans="1:6" ht="14.45" customHeight="1" x14ac:dyDescent="0.2">
      <c r="A233" s="363">
        <v>2019</v>
      </c>
      <c r="B233" s="252" t="s">
        <v>37</v>
      </c>
      <c r="C233" s="252" t="s">
        <v>165</v>
      </c>
      <c r="D233" s="252" t="s">
        <v>152</v>
      </c>
      <c r="E233" s="252">
        <v>43808</v>
      </c>
      <c r="F233" s="252">
        <v>38.22</v>
      </c>
    </row>
    <row r="234" spans="1:6" ht="14.45" customHeight="1" x14ac:dyDescent="0.2">
      <c r="A234" s="252"/>
      <c r="B234" s="252"/>
      <c r="C234" s="252" t="s">
        <v>315</v>
      </c>
      <c r="D234" s="252" t="s">
        <v>152</v>
      </c>
      <c r="E234" s="252">
        <v>43818</v>
      </c>
      <c r="F234" s="252">
        <v>15</v>
      </c>
    </row>
    <row r="235" spans="1:6" ht="14.45" customHeight="1" x14ac:dyDescent="0.2">
      <c r="A235" s="252"/>
      <c r="B235" s="252"/>
      <c r="C235" s="252"/>
      <c r="D235" s="252"/>
      <c r="E235" s="276" t="s">
        <v>88</v>
      </c>
      <c r="F235" s="276">
        <v>53.22</v>
      </c>
    </row>
    <row r="236" spans="1:6" ht="14.45" customHeight="1" x14ac:dyDescent="0.2">
      <c r="A236" s="265"/>
      <c r="B236" s="266" t="s">
        <v>36</v>
      </c>
      <c r="C236" s="267" t="s">
        <v>315</v>
      </c>
      <c r="D236" s="267" t="s">
        <v>152</v>
      </c>
      <c r="E236" s="268">
        <v>43790</v>
      </c>
      <c r="F236" s="269">
        <v>13</v>
      </c>
    </row>
    <row r="237" spans="1:6" ht="14.45" customHeight="1" x14ac:dyDescent="0.2">
      <c r="A237" s="265"/>
      <c r="B237" s="270"/>
      <c r="C237" s="267" t="s">
        <v>316</v>
      </c>
      <c r="D237" s="267" t="s">
        <v>152</v>
      </c>
      <c r="E237" s="268">
        <v>43787</v>
      </c>
      <c r="F237" s="269">
        <v>50</v>
      </c>
    </row>
    <row r="238" spans="1:6" ht="14.45" customHeight="1" x14ac:dyDescent="0.2">
      <c r="A238" s="271"/>
      <c r="B238" s="272"/>
      <c r="C238" s="273"/>
      <c r="D238" s="273"/>
      <c r="E238" s="274" t="s">
        <v>88</v>
      </c>
      <c r="F238" s="275">
        <v>63</v>
      </c>
    </row>
    <row r="239" spans="1:6" ht="14.45" customHeight="1" x14ac:dyDescent="0.2">
      <c r="A239" s="263"/>
      <c r="B239" s="250" t="s">
        <v>35</v>
      </c>
      <c r="C239" s="251" t="s">
        <v>87</v>
      </c>
      <c r="D239" s="251"/>
      <c r="E239" s="252"/>
      <c r="F239" s="253"/>
    </row>
    <row r="240" spans="1:6" ht="14.45" customHeight="1" x14ac:dyDescent="0.2">
      <c r="A240" s="254"/>
      <c r="B240" s="264" t="s">
        <v>34</v>
      </c>
      <c r="C240" s="255" t="s">
        <v>317</v>
      </c>
      <c r="D240" s="255" t="s">
        <v>152</v>
      </c>
      <c r="E240" s="256">
        <v>43713</v>
      </c>
      <c r="F240" s="257">
        <v>1</v>
      </c>
    </row>
    <row r="241" spans="1:6" ht="14.45" customHeight="1" x14ac:dyDescent="0.2">
      <c r="A241" s="258"/>
      <c r="B241" s="259"/>
      <c r="C241" s="260"/>
      <c r="D241" s="260"/>
      <c r="E241" s="261" t="s">
        <v>88</v>
      </c>
      <c r="F241" s="262">
        <v>1</v>
      </c>
    </row>
    <row r="242" spans="1:6" ht="14.45" customHeight="1" x14ac:dyDescent="0.2">
      <c r="A242" s="263"/>
      <c r="B242" s="250" t="s">
        <v>33</v>
      </c>
      <c r="C242" s="251" t="s">
        <v>87</v>
      </c>
      <c r="D242" s="251"/>
      <c r="E242" s="252"/>
      <c r="F242" s="253"/>
    </row>
    <row r="243" spans="1:6" ht="14.45" customHeight="1" x14ac:dyDescent="0.2">
      <c r="A243" s="254"/>
      <c r="B243" s="264" t="s">
        <v>32</v>
      </c>
      <c r="C243" s="255" t="s">
        <v>87</v>
      </c>
      <c r="D243" s="255"/>
      <c r="E243" s="256"/>
      <c r="F243" s="257"/>
    </row>
    <row r="244" spans="1:6" ht="14.45" customHeight="1" x14ac:dyDescent="0.2">
      <c r="A244" s="263"/>
      <c r="B244" s="250" t="s">
        <v>31</v>
      </c>
      <c r="C244" s="251" t="s">
        <v>87</v>
      </c>
      <c r="D244" s="251"/>
      <c r="E244" s="252"/>
      <c r="F244" s="253"/>
    </row>
    <row r="245" spans="1:6" ht="14.45" customHeight="1" x14ac:dyDescent="0.2">
      <c r="A245" s="254"/>
      <c r="B245" s="264" t="s">
        <v>30</v>
      </c>
      <c r="C245" s="255" t="s">
        <v>87</v>
      </c>
      <c r="D245" s="255"/>
      <c r="E245" s="256"/>
      <c r="F245" s="257"/>
    </row>
    <row r="246" spans="1:6" ht="14.45" customHeight="1" x14ac:dyDescent="0.2">
      <c r="A246" s="263"/>
      <c r="B246" s="250" t="s">
        <v>29</v>
      </c>
      <c r="C246" s="251" t="s">
        <v>87</v>
      </c>
      <c r="D246" s="251"/>
      <c r="E246" s="252"/>
      <c r="F246" s="253"/>
    </row>
    <row r="247" spans="1:6" ht="10.5" customHeight="1" x14ac:dyDescent="0.2">
      <c r="A247" s="265"/>
      <c r="B247" s="266" t="s">
        <v>28</v>
      </c>
      <c r="C247" s="267" t="s">
        <v>318</v>
      </c>
      <c r="D247" s="267" t="s">
        <v>152</v>
      </c>
      <c r="E247" s="268">
        <v>43549</v>
      </c>
      <c r="F247" s="269">
        <v>10</v>
      </c>
    </row>
    <row r="248" spans="1:6" ht="10.5" customHeight="1" x14ac:dyDescent="0.2">
      <c r="A248" s="265"/>
      <c r="B248" s="270"/>
      <c r="C248" s="267" t="s">
        <v>317</v>
      </c>
      <c r="D248" s="267" t="s">
        <v>152</v>
      </c>
      <c r="E248" s="268">
        <v>43538</v>
      </c>
      <c r="F248" s="269">
        <v>50.305</v>
      </c>
    </row>
    <row r="249" spans="1:6" ht="10.5" customHeight="1" x14ac:dyDescent="0.2">
      <c r="A249" s="271"/>
      <c r="B249" s="272"/>
      <c r="C249" s="273"/>
      <c r="D249" s="273"/>
      <c r="E249" s="274" t="s">
        <v>88</v>
      </c>
      <c r="F249" s="275">
        <v>60.305</v>
      </c>
    </row>
    <row r="250" spans="1:6" ht="10.5" customHeight="1" x14ac:dyDescent="0.2">
      <c r="A250" s="252"/>
      <c r="B250" s="279" t="s">
        <v>27</v>
      </c>
      <c r="C250" s="252" t="s">
        <v>317</v>
      </c>
      <c r="D250" s="279" t="s">
        <v>152</v>
      </c>
      <c r="E250" s="252">
        <v>43524</v>
      </c>
      <c r="F250" s="253">
        <v>2.84</v>
      </c>
    </row>
    <row r="251" spans="1:6" ht="10.5" customHeight="1" x14ac:dyDescent="0.2">
      <c r="A251" s="276"/>
      <c r="B251" s="280"/>
      <c r="C251" s="276"/>
      <c r="D251" s="277"/>
      <c r="E251" s="276" t="s">
        <v>88</v>
      </c>
      <c r="F251" s="277">
        <v>2.84</v>
      </c>
    </row>
    <row r="252" spans="1:6" ht="10.5" customHeight="1" x14ac:dyDescent="0.2">
      <c r="A252" s="265"/>
      <c r="B252" s="266" t="s">
        <v>26</v>
      </c>
      <c r="C252" s="267" t="s">
        <v>87</v>
      </c>
      <c r="D252" s="267"/>
      <c r="E252" s="268"/>
      <c r="F252" s="269"/>
    </row>
    <row r="253" spans="1:6" ht="10.5" customHeight="1" x14ac:dyDescent="0.2">
      <c r="A253" s="1"/>
      <c r="B253" s="1"/>
      <c r="C253" s="1"/>
      <c r="D253" s="1"/>
      <c r="E253" s="1"/>
      <c r="F253" s="1"/>
    </row>
    <row r="254" spans="1:6" ht="10.5" customHeight="1" x14ac:dyDescent="0.2">
      <c r="A254" s="33" t="s">
        <v>81</v>
      </c>
      <c r="B254" s="33" t="s">
        <v>82</v>
      </c>
      <c r="C254" s="33" t="s">
        <v>83</v>
      </c>
      <c r="D254" s="33" t="s">
        <v>84</v>
      </c>
      <c r="E254" s="33" t="s">
        <v>85</v>
      </c>
      <c r="F254" s="33" t="s">
        <v>86</v>
      </c>
    </row>
    <row r="255" spans="1:6" ht="10.5" customHeight="1" x14ac:dyDescent="0.2">
      <c r="A255" s="163">
        <v>2018</v>
      </c>
      <c r="B255" s="164" t="s">
        <v>37</v>
      </c>
      <c r="C255" s="165" t="s">
        <v>87</v>
      </c>
      <c r="D255" s="165"/>
      <c r="E255" s="166"/>
      <c r="F255" s="138"/>
    </row>
    <row r="256" spans="1:6" ht="10.5" customHeight="1" x14ac:dyDescent="0.2">
      <c r="A256" s="167"/>
      <c r="B256" s="168" t="s">
        <v>36</v>
      </c>
      <c r="C256" s="169" t="s">
        <v>87</v>
      </c>
      <c r="D256" s="169"/>
      <c r="E256" s="170"/>
      <c r="F256" s="141"/>
    </row>
    <row r="257" spans="1:6" ht="10.5" customHeight="1" x14ac:dyDescent="0.2">
      <c r="A257" s="171"/>
      <c r="B257" s="164" t="s">
        <v>35</v>
      </c>
      <c r="C257" s="165" t="s">
        <v>87</v>
      </c>
      <c r="D257" s="165"/>
      <c r="E257" s="166"/>
      <c r="F257" s="138"/>
    </row>
    <row r="258" spans="1:6" ht="10.5" customHeight="1" x14ac:dyDescent="0.2">
      <c r="A258" s="167"/>
      <c r="B258" s="168" t="s">
        <v>34</v>
      </c>
      <c r="C258" s="169" t="s">
        <v>87</v>
      </c>
      <c r="D258" s="169"/>
      <c r="E258" s="170"/>
      <c r="F258" s="141"/>
    </row>
    <row r="259" spans="1:6" ht="10.5" customHeight="1" x14ac:dyDescent="0.2">
      <c r="A259" s="171"/>
      <c r="B259" s="164" t="s">
        <v>33</v>
      </c>
      <c r="C259" s="165" t="s">
        <v>87</v>
      </c>
      <c r="D259" s="165"/>
      <c r="E259" s="166"/>
      <c r="F259" s="138"/>
    </row>
    <row r="260" spans="1:6" ht="10.5" customHeight="1" x14ac:dyDescent="0.2">
      <c r="A260" s="167"/>
      <c r="B260" s="168" t="s">
        <v>32</v>
      </c>
      <c r="C260" s="169" t="s">
        <v>87</v>
      </c>
      <c r="D260" s="169"/>
      <c r="E260" s="170"/>
      <c r="F260" s="141"/>
    </row>
    <row r="261" spans="1:6" ht="10.5" customHeight="1" x14ac:dyDescent="0.2">
      <c r="A261" s="171"/>
      <c r="B261" s="164" t="s">
        <v>31</v>
      </c>
      <c r="C261" s="165" t="s">
        <v>87</v>
      </c>
      <c r="D261" s="165"/>
      <c r="E261" s="166"/>
      <c r="F261" s="138"/>
    </row>
    <row r="262" spans="1:6" ht="10.5" customHeight="1" x14ac:dyDescent="0.2">
      <c r="A262" s="167"/>
      <c r="B262" s="168" t="s">
        <v>30</v>
      </c>
      <c r="C262" s="169" t="s">
        <v>87</v>
      </c>
      <c r="D262" s="169"/>
      <c r="E262" s="170"/>
      <c r="F262" s="141"/>
    </row>
    <row r="263" spans="1:6" ht="10.5" customHeight="1" x14ac:dyDescent="0.2">
      <c r="A263" s="171"/>
      <c r="B263" s="164" t="s">
        <v>29</v>
      </c>
      <c r="C263" s="165" t="s">
        <v>87</v>
      </c>
      <c r="D263" s="165"/>
      <c r="E263" s="166"/>
      <c r="F263" s="138"/>
    </row>
    <row r="264" spans="1:6" ht="10.5" customHeight="1" x14ac:dyDescent="0.2">
      <c r="A264" s="167"/>
      <c r="B264" s="168" t="s">
        <v>28</v>
      </c>
      <c r="C264" s="169" t="s">
        <v>87</v>
      </c>
      <c r="D264" s="169"/>
      <c r="E264" s="170"/>
      <c r="F264" s="141"/>
    </row>
    <row r="265" spans="1:6" ht="10.5" customHeight="1" x14ac:dyDescent="0.2">
      <c r="A265" s="171"/>
      <c r="B265" s="164" t="s">
        <v>27</v>
      </c>
      <c r="C265" s="165" t="s">
        <v>87</v>
      </c>
      <c r="D265" s="165"/>
      <c r="E265" s="166"/>
      <c r="F265" s="138"/>
    </row>
    <row r="266" spans="1:6" ht="10.5" customHeight="1" x14ac:dyDescent="0.2">
      <c r="A266" s="167"/>
      <c r="B266" s="168" t="s">
        <v>26</v>
      </c>
      <c r="C266" s="169" t="s">
        <v>87</v>
      </c>
      <c r="D266" s="169"/>
      <c r="E266" s="170"/>
      <c r="F266" s="141"/>
    </row>
    <row r="267" spans="1:6" ht="10.5" customHeight="1" x14ac:dyDescent="0.2">
      <c r="A267" s="145"/>
      <c r="B267" s="145"/>
      <c r="C267" s="145"/>
      <c r="D267" s="145"/>
      <c r="E267" s="145"/>
      <c r="F267" s="145"/>
    </row>
    <row r="268" spans="1:6" ht="10.5" customHeight="1" x14ac:dyDescent="0.2">
      <c r="A268" s="172" t="s">
        <v>81</v>
      </c>
      <c r="B268" s="172" t="s">
        <v>82</v>
      </c>
      <c r="C268" s="172" t="s">
        <v>83</v>
      </c>
      <c r="D268" s="172" t="s">
        <v>84</v>
      </c>
      <c r="E268" s="172" t="s">
        <v>85</v>
      </c>
      <c r="F268" s="172" t="s">
        <v>86</v>
      </c>
    </row>
    <row r="269" spans="1:6" ht="10.5" customHeight="1" x14ac:dyDescent="0.2">
      <c r="A269" s="99">
        <v>2017</v>
      </c>
      <c r="B269" s="99" t="s">
        <v>37</v>
      </c>
      <c r="C269" s="100" t="s">
        <v>151</v>
      </c>
      <c r="D269" s="100" t="s">
        <v>152</v>
      </c>
      <c r="E269" s="101">
        <v>43076</v>
      </c>
      <c r="F269" s="92">
        <v>4.0199999999999996</v>
      </c>
    </row>
    <row r="270" spans="1:6" ht="10.5" customHeight="1" x14ac:dyDescent="0.2">
      <c r="A270" s="102">
        <v>2017</v>
      </c>
      <c r="B270" s="102" t="s">
        <v>37</v>
      </c>
      <c r="C270" s="103"/>
      <c r="D270" s="104"/>
      <c r="E270" s="105" t="s">
        <v>88</v>
      </c>
      <c r="F270" s="106">
        <v>4.0199999999999996</v>
      </c>
    </row>
    <row r="271" spans="1:6" ht="10.5" customHeight="1" x14ac:dyDescent="0.2">
      <c r="A271" s="99">
        <v>2017</v>
      </c>
      <c r="B271" s="108" t="s">
        <v>36</v>
      </c>
      <c r="C271" s="100" t="s">
        <v>87</v>
      </c>
      <c r="D271" s="100"/>
      <c r="E271" s="100"/>
      <c r="F271" s="101"/>
    </row>
    <row r="272" spans="1:6" ht="10.5" customHeight="1" x14ac:dyDescent="0.2">
      <c r="A272" s="99">
        <v>2017</v>
      </c>
      <c r="B272" s="108" t="s">
        <v>35</v>
      </c>
      <c r="C272" s="100" t="s">
        <v>87</v>
      </c>
      <c r="D272" s="100"/>
      <c r="E272" s="100"/>
      <c r="F272" s="101"/>
    </row>
    <row r="273" spans="1:6" ht="10.5" customHeight="1" x14ac:dyDescent="0.2">
      <c r="A273" s="99">
        <v>2017</v>
      </c>
      <c r="B273" s="108" t="s">
        <v>34</v>
      </c>
      <c r="C273" s="100" t="s">
        <v>87</v>
      </c>
      <c r="D273" s="100"/>
      <c r="E273" s="100"/>
      <c r="F273" s="101"/>
    </row>
    <row r="274" spans="1:6" ht="10.5" customHeight="1" x14ac:dyDescent="0.2">
      <c r="A274" s="99">
        <v>2017</v>
      </c>
      <c r="B274" s="108" t="s">
        <v>33</v>
      </c>
      <c r="C274" s="100" t="s">
        <v>87</v>
      </c>
      <c r="D274" s="100"/>
      <c r="E274" s="100"/>
      <c r="F274" s="101"/>
    </row>
    <row r="275" spans="1:6" ht="10.5" customHeight="1" x14ac:dyDescent="0.2">
      <c r="A275" s="99">
        <v>2017</v>
      </c>
      <c r="B275" s="108" t="s">
        <v>32</v>
      </c>
      <c r="C275" s="100" t="s">
        <v>87</v>
      </c>
      <c r="D275" s="100"/>
      <c r="E275" s="100"/>
      <c r="F275" s="101"/>
    </row>
    <row r="276" spans="1:6" ht="10.5" customHeight="1" x14ac:dyDescent="0.2">
      <c r="A276" s="99">
        <v>2017</v>
      </c>
      <c r="B276" s="108" t="s">
        <v>31</v>
      </c>
      <c r="C276" s="100" t="s">
        <v>87</v>
      </c>
      <c r="D276" s="100"/>
      <c r="E276" s="100"/>
      <c r="F276" s="101"/>
    </row>
    <row r="277" spans="1:6" ht="10.5" customHeight="1" x14ac:dyDescent="0.2">
      <c r="A277" s="99">
        <v>2017</v>
      </c>
      <c r="B277" s="108" t="s">
        <v>30</v>
      </c>
      <c r="C277" s="100" t="s">
        <v>87</v>
      </c>
      <c r="D277" s="100"/>
      <c r="E277" s="100"/>
      <c r="F277" s="101"/>
    </row>
    <row r="278" spans="1:6" ht="10.5" customHeight="1" x14ac:dyDescent="0.2">
      <c r="A278" s="99">
        <v>2017</v>
      </c>
      <c r="B278" s="108" t="s">
        <v>29</v>
      </c>
      <c r="C278" s="100" t="s">
        <v>87</v>
      </c>
      <c r="D278" s="100"/>
      <c r="E278" s="100"/>
      <c r="F278" s="101"/>
    </row>
    <row r="279" spans="1:6" ht="10.5" customHeight="1" x14ac:dyDescent="0.2">
      <c r="A279" s="99">
        <v>2017</v>
      </c>
      <c r="B279" s="108" t="s">
        <v>28</v>
      </c>
      <c r="C279" s="100" t="s">
        <v>87</v>
      </c>
      <c r="D279" s="100"/>
      <c r="E279" s="100"/>
      <c r="F279" s="101"/>
    </row>
    <row r="280" spans="1:6" ht="10.5" customHeight="1" x14ac:dyDescent="0.2">
      <c r="A280" s="99">
        <v>2017</v>
      </c>
      <c r="B280" s="108" t="s">
        <v>27</v>
      </c>
      <c r="C280" s="100" t="s">
        <v>153</v>
      </c>
      <c r="D280" s="100" t="s">
        <v>152</v>
      </c>
      <c r="E280" s="109">
        <v>42789</v>
      </c>
      <c r="F280" s="110">
        <v>15.75</v>
      </c>
    </row>
    <row r="281" spans="1:6" ht="10.5" customHeight="1" x14ac:dyDescent="0.2">
      <c r="A281" s="102">
        <v>2017</v>
      </c>
      <c r="B281" s="111" t="s">
        <v>27</v>
      </c>
      <c r="C281" s="105"/>
      <c r="D281" s="103"/>
      <c r="E281" s="104" t="s">
        <v>88</v>
      </c>
      <c r="F281" s="112">
        <v>15.75</v>
      </c>
    </row>
    <row r="282" spans="1:6" ht="10.5" customHeight="1" x14ac:dyDescent="0.2">
      <c r="A282" s="99">
        <v>2017</v>
      </c>
      <c r="B282" s="108" t="s">
        <v>26</v>
      </c>
      <c r="C282" s="100" t="s">
        <v>87</v>
      </c>
      <c r="D282" s="100"/>
      <c r="E282" s="100"/>
      <c r="F282" s="101"/>
    </row>
    <row r="283" spans="1:6" ht="10.5" customHeight="1" x14ac:dyDescent="0.2">
      <c r="A283" s="128"/>
      <c r="B283" s="113"/>
      <c r="C283" s="114"/>
      <c r="D283" s="114"/>
      <c r="E283" s="114"/>
      <c r="F283" s="115"/>
    </row>
    <row r="284" spans="1:6" ht="10.5" customHeight="1" x14ac:dyDescent="0.2">
      <c r="A284" s="172" t="s">
        <v>81</v>
      </c>
      <c r="B284" s="172" t="s">
        <v>82</v>
      </c>
      <c r="C284" s="172" t="s">
        <v>83</v>
      </c>
      <c r="D284" s="172" t="s">
        <v>84</v>
      </c>
      <c r="E284" s="172" t="s">
        <v>85</v>
      </c>
      <c r="F284" s="172" t="s">
        <v>86</v>
      </c>
    </row>
    <row r="285" spans="1:6" ht="10.5" customHeight="1" x14ac:dyDescent="0.2">
      <c r="A285" s="108">
        <v>2016</v>
      </c>
      <c r="B285" s="100" t="s">
        <v>37</v>
      </c>
      <c r="C285" s="100" t="s">
        <v>154</v>
      </c>
      <c r="D285" s="100" t="s">
        <v>152</v>
      </c>
      <c r="E285" s="101">
        <v>42720</v>
      </c>
      <c r="F285" s="92">
        <v>15</v>
      </c>
    </row>
    <row r="286" spans="1:6" ht="10.5" customHeight="1" x14ac:dyDescent="0.2">
      <c r="A286" s="99"/>
      <c r="B286" s="99"/>
      <c r="C286" s="100" t="s">
        <v>155</v>
      </c>
      <c r="D286" s="100" t="s">
        <v>152</v>
      </c>
      <c r="E286" s="101">
        <v>42706</v>
      </c>
      <c r="F286" s="92">
        <v>48.69</v>
      </c>
    </row>
    <row r="287" spans="1:6" ht="10.5" customHeight="1" x14ac:dyDescent="0.2">
      <c r="A287" s="117">
        <v>2016</v>
      </c>
      <c r="B287" s="105" t="s">
        <v>37</v>
      </c>
      <c r="C287" s="103"/>
      <c r="D287" s="104"/>
      <c r="E287" s="105" t="s">
        <v>88</v>
      </c>
      <c r="F287" s="106">
        <v>63.69</v>
      </c>
    </row>
    <row r="288" spans="1:6" ht="10.5" customHeight="1" x14ac:dyDescent="0.2">
      <c r="A288" s="113"/>
      <c r="B288" s="114"/>
      <c r="C288" s="114"/>
      <c r="D288" s="114"/>
      <c r="E288" s="115"/>
      <c r="F288" s="116"/>
    </row>
    <row r="289" spans="1:6" ht="10.5" customHeight="1" x14ac:dyDescent="0.2">
      <c r="A289" s="108">
        <v>2016</v>
      </c>
      <c r="B289" s="100" t="s">
        <v>36</v>
      </c>
      <c r="C289" s="100" t="s">
        <v>87</v>
      </c>
      <c r="D289" s="100"/>
      <c r="E289" s="101"/>
      <c r="F289" s="92"/>
    </row>
    <row r="290" spans="1:6" ht="10.5" customHeight="1" x14ac:dyDescent="0.2">
      <c r="A290" s="113"/>
      <c r="B290" s="114"/>
      <c r="C290" s="114"/>
      <c r="D290" s="114"/>
      <c r="E290" s="115"/>
      <c r="F290" s="116"/>
    </row>
    <row r="291" spans="1:6" ht="10.5" customHeight="1" x14ac:dyDescent="0.2">
      <c r="A291" s="108">
        <v>2016</v>
      </c>
      <c r="B291" s="100" t="s">
        <v>35</v>
      </c>
      <c r="C291" s="100" t="s">
        <v>155</v>
      </c>
      <c r="D291" s="100" t="s">
        <v>152</v>
      </c>
      <c r="E291" s="101">
        <v>42674</v>
      </c>
      <c r="F291" s="92">
        <v>12.445000000000002</v>
      </c>
    </row>
    <row r="292" spans="1:6" ht="10.5" customHeight="1" x14ac:dyDescent="0.2">
      <c r="A292" s="117">
        <v>2016</v>
      </c>
      <c r="B292" s="105" t="s">
        <v>35</v>
      </c>
      <c r="C292" s="103"/>
      <c r="D292" s="104"/>
      <c r="E292" s="105" t="s">
        <v>88</v>
      </c>
      <c r="F292" s="106">
        <v>12.445000000000002</v>
      </c>
    </row>
    <row r="293" spans="1:6" ht="10.5" customHeight="1" x14ac:dyDescent="0.2">
      <c r="A293" s="113"/>
      <c r="B293" s="114"/>
      <c r="C293" s="114"/>
      <c r="D293" s="114"/>
      <c r="E293" s="115"/>
      <c r="F293" s="116"/>
    </row>
    <row r="294" spans="1:6" ht="10.5" customHeight="1" x14ac:dyDescent="0.2">
      <c r="A294" s="108">
        <v>2016</v>
      </c>
      <c r="B294" s="100" t="s">
        <v>34</v>
      </c>
      <c r="C294" s="100" t="s">
        <v>156</v>
      </c>
      <c r="D294" s="100" t="s">
        <v>152</v>
      </c>
      <c r="E294" s="101">
        <v>42635</v>
      </c>
      <c r="F294" s="92">
        <v>0.47500000000000003</v>
      </c>
    </row>
    <row r="295" spans="1:6" ht="10.5" customHeight="1" x14ac:dyDescent="0.2">
      <c r="A295" s="99"/>
      <c r="B295" s="99"/>
      <c r="C295" s="100" t="s">
        <v>151</v>
      </c>
      <c r="D295" s="100" t="s">
        <v>152</v>
      </c>
      <c r="E295" s="101">
        <v>42633</v>
      </c>
      <c r="F295" s="92">
        <v>1.53</v>
      </c>
    </row>
    <row r="296" spans="1:6" ht="10.5" customHeight="1" x14ac:dyDescent="0.2">
      <c r="A296" s="99"/>
      <c r="B296" s="99"/>
      <c r="C296" s="100" t="s">
        <v>157</v>
      </c>
      <c r="D296" s="100" t="s">
        <v>152</v>
      </c>
      <c r="E296" s="101">
        <v>42629</v>
      </c>
      <c r="F296" s="92">
        <v>0.24500000000000002</v>
      </c>
    </row>
    <row r="297" spans="1:6" ht="10.5" customHeight="1" x14ac:dyDescent="0.2">
      <c r="A297" s="99"/>
      <c r="B297" s="99"/>
      <c r="C297" s="100" t="s">
        <v>158</v>
      </c>
      <c r="D297" s="100" t="s">
        <v>152</v>
      </c>
      <c r="E297" s="101">
        <v>42635</v>
      </c>
      <c r="F297" s="92">
        <v>0.4</v>
      </c>
    </row>
    <row r="298" spans="1:6" ht="10.5" customHeight="1" x14ac:dyDescent="0.2">
      <c r="A298" s="117">
        <v>2016</v>
      </c>
      <c r="B298" s="105" t="s">
        <v>34</v>
      </c>
      <c r="C298" s="103"/>
      <c r="D298" s="104"/>
      <c r="E298" s="105" t="s">
        <v>88</v>
      </c>
      <c r="F298" s="106">
        <v>2.65</v>
      </c>
    </row>
    <row r="299" spans="1:6" ht="10.5" customHeight="1" x14ac:dyDescent="0.2">
      <c r="A299" s="113"/>
      <c r="B299" s="114"/>
      <c r="C299" s="114"/>
      <c r="D299" s="114"/>
      <c r="E299" s="115"/>
      <c r="F299" s="116"/>
    </row>
    <row r="300" spans="1:6" ht="10.5" customHeight="1" x14ac:dyDescent="0.2">
      <c r="A300" s="108">
        <v>2016</v>
      </c>
      <c r="B300" s="100" t="s">
        <v>33</v>
      </c>
      <c r="C300" s="100" t="s">
        <v>87</v>
      </c>
      <c r="D300" s="100"/>
      <c r="E300" s="101"/>
      <c r="F300" s="92"/>
    </row>
    <row r="301" spans="1:6" ht="10.5" customHeight="1" x14ac:dyDescent="0.2">
      <c r="A301" s="117"/>
      <c r="B301" s="105"/>
      <c r="C301" s="103"/>
      <c r="D301" s="104"/>
      <c r="E301" s="105"/>
      <c r="F301" s="106"/>
    </row>
    <row r="302" spans="1:6" ht="10.5" customHeight="1" x14ac:dyDescent="0.2">
      <c r="A302" s="108">
        <v>2016</v>
      </c>
      <c r="B302" s="100" t="s">
        <v>32</v>
      </c>
      <c r="C302" s="100" t="s">
        <v>155</v>
      </c>
      <c r="D302" s="100" t="s">
        <v>152</v>
      </c>
      <c r="E302" s="101">
        <v>42577</v>
      </c>
      <c r="F302" s="92">
        <v>25</v>
      </c>
    </row>
    <row r="303" spans="1:6" ht="10.5" customHeight="1" x14ac:dyDescent="0.2">
      <c r="A303" s="99"/>
      <c r="B303" s="99"/>
      <c r="C303" s="100" t="s">
        <v>159</v>
      </c>
      <c r="D303" s="100" t="s">
        <v>152</v>
      </c>
      <c r="E303" s="101">
        <v>42577</v>
      </c>
      <c r="F303" s="92">
        <v>5</v>
      </c>
    </row>
    <row r="304" spans="1:6" ht="10.5" customHeight="1" x14ac:dyDescent="0.2">
      <c r="A304" s="117">
        <v>2016</v>
      </c>
      <c r="B304" s="105" t="s">
        <v>32</v>
      </c>
      <c r="C304" s="103"/>
      <c r="D304" s="104"/>
      <c r="E304" s="105" t="s">
        <v>88</v>
      </c>
      <c r="F304" s="106">
        <v>30</v>
      </c>
    </row>
    <row r="305" spans="1:6" ht="10.5" customHeight="1" x14ac:dyDescent="0.2">
      <c r="A305" s="117"/>
      <c r="B305" s="105"/>
      <c r="C305" s="103"/>
      <c r="D305" s="104"/>
      <c r="E305" s="105"/>
      <c r="F305" s="106"/>
    </row>
    <row r="306" spans="1:6" ht="10.5" customHeight="1" x14ac:dyDescent="0.2">
      <c r="A306" s="108">
        <v>2016</v>
      </c>
      <c r="B306" s="100" t="s">
        <v>31</v>
      </c>
      <c r="C306" s="100" t="s">
        <v>160</v>
      </c>
      <c r="D306" s="100" t="s">
        <v>152</v>
      </c>
      <c r="E306" s="101">
        <v>42524</v>
      </c>
      <c r="F306" s="92">
        <v>0.50000000000000011</v>
      </c>
    </row>
    <row r="307" spans="1:6" ht="10.5" customHeight="1" x14ac:dyDescent="0.2">
      <c r="A307" s="99"/>
      <c r="B307" s="99"/>
      <c r="C307" s="100" t="s">
        <v>161</v>
      </c>
      <c r="D307" s="100" t="s">
        <v>152</v>
      </c>
      <c r="E307" s="101">
        <v>42531</v>
      </c>
      <c r="F307" s="92">
        <v>0.50000000000000011</v>
      </c>
    </row>
    <row r="308" spans="1:6" ht="10.5" customHeight="1" x14ac:dyDescent="0.2">
      <c r="A308" s="99"/>
      <c r="B308" s="99"/>
      <c r="C308" s="100" t="s">
        <v>157</v>
      </c>
      <c r="D308" s="100" t="s">
        <v>152</v>
      </c>
      <c r="E308" s="101">
        <v>42538</v>
      </c>
      <c r="F308" s="92">
        <v>6.8250000000000002</v>
      </c>
    </row>
    <row r="309" spans="1:6" ht="10.5" customHeight="1" x14ac:dyDescent="0.2">
      <c r="A309" s="117">
        <v>2016</v>
      </c>
      <c r="B309" s="105" t="s">
        <v>31</v>
      </c>
      <c r="C309" s="103"/>
      <c r="D309" s="104"/>
      <c r="E309" s="105" t="s">
        <v>88</v>
      </c>
      <c r="F309" s="106">
        <v>7.8250000000000002</v>
      </c>
    </row>
    <row r="310" spans="1:6" ht="10.5" customHeight="1" x14ac:dyDescent="0.2">
      <c r="A310" s="113"/>
      <c r="B310" s="114"/>
      <c r="C310" s="114"/>
      <c r="D310" s="114"/>
      <c r="E310" s="115"/>
      <c r="F310" s="116"/>
    </row>
    <row r="311" spans="1:6" ht="10.5" customHeight="1" x14ac:dyDescent="0.2">
      <c r="A311" s="118">
        <v>2016</v>
      </c>
      <c r="B311" s="100" t="s">
        <v>30</v>
      </c>
      <c r="C311" s="119" t="s">
        <v>162</v>
      </c>
      <c r="D311" s="119" t="s">
        <v>152</v>
      </c>
      <c r="E311" s="120">
        <v>42500</v>
      </c>
      <c r="F311" s="96">
        <v>50</v>
      </c>
    </row>
    <row r="312" spans="1:6" ht="10.5" customHeight="1" x14ac:dyDescent="0.2">
      <c r="A312" s="121"/>
      <c r="B312" s="114"/>
      <c r="C312" s="119" t="s">
        <v>163</v>
      </c>
      <c r="D312" s="119" t="s">
        <v>152</v>
      </c>
      <c r="E312" s="120">
        <v>42495</v>
      </c>
      <c r="F312" s="96">
        <v>0.30499999999999999</v>
      </c>
    </row>
    <row r="313" spans="1:6" ht="10.5" customHeight="1" x14ac:dyDescent="0.2">
      <c r="A313" s="122"/>
      <c r="B313" s="123" t="s">
        <v>30</v>
      </c>
      <c r="C313" s="103"/>
      <c r="D313" s="104"/>
      <c r="E313" s="105" t="s">
        <v>88</v>
      </c>
      <c r="F313" s="124">
        <v>50.305</v>
      </c>
    </row>
    <row r="314" spans="1:6" ht="10.5" customHeight="1" x14ac:dyDescent="0.2">
      <c r="A314" s="113"/>
      <c r="B314" s="114"/>
      <c r="C314" s="114"/>
      <c r="D314" s="114"/>
      <c r="E314" s="115"/>
      <c r="F314" s="116"/>
    </row>
    <row r="315" spans="1:6" ht="10.5" customHeight="1" x14ac:dyDescent="0.2">
      <c r="A315" s="118">
        <v>2016</v>
      </c>
      <c r="B315" s="100" t="s">
        <v>29</v>
      </c>
      <c r="C315" s="100" t="s">
        <v>164</v>
      </c>
      <c r="D315" s="100" t="s">
        <v>152</v>
      </c>
      <c r="E315" s="101">
        <v>42471</v>
      </c>
      <c r="F315" s="92">
        <v>14.500000000000002</v>
      </c>
    </row>
    <row r="316" spans="1:6" ht="10.5" customHeight="1" x14ac:dyDescent="0.2">
      <c r="A316" s="121"/>
      <c r="B316" s="114"/>
      <c r="C316" s="100" t="s">
        <v>164</v>
      </c>
      <c r="D316" s="100" t="s">
        <v>152</v>
      </c>
      <c r="E316" s="101">
        <v>42482</v>
      </c>
      <c r="F316" s="92">
        <v>37.5</v>
      </c>
    </row>
    <row r="317" spans="1:6" ht="10.5" customHeight="1" x14ac:dyDescent="0.2">
      <c r="A317" s="122"/>
      <c r="B317" s="123" t="s">
        <v>29</v>
      </c>
      <c r="C317" s="103"/>
      <c r="D317" s="104"/>
      <c r="E317" s="105" t="s">
        <v>88</v>
      </c>
      <c r="F317" s="106">
        <v>52</v>
      </c>
    </row>
    <row r="318" spans="1:6" ht="10.5" customHeight="1" x14ac:dyDescent="0.2">
      <c r="A318" s="113"/>
      <c r="B318" s="114"/>
      <c r="C318" s="114"/>
      <c r="D318" s="114"/>
      <c r="E318" s="115"/>
      <c r="F318" s="116"/>
    </row>
    <row r="319" spans="1:6" ht="10.5" customHeight="1" x14ac:dyDescent="0.2">
      <c r="A319" s="118">
        <v>2016</v>
      </c>
      <c r="B319" s="100" t="s">
        <v>28</v>
      </c>
      <c r="C319" s="100" t="s">
        <v>155</v>
      </c>
      <c r="D319" s="100" t="s">
        <v>152</v>
      </c>
      <c r="E319" s="101">
        <v>42443</v>
      </c>
      <c r="F319" s="92">
        <v>7.8650000000000002</v>
      </c>
    </row>
    <row r="320" spans="1:6" ht="10.5" customHeight="1" x14ac:dyDescent="0.2">
      <c r="A320" s="122"/>
      <c r="B320" s="123" t="s">
        <v>28</v>
      </c>
      <c r="C320" s="103"/>
      <c r="D320" s="104"/>
      <c r="E320" s="105" t="s">
        <v>88</v>
      </c>
      <c r="F320" s="106">
        <v>7.8650000000000002</v>
      </c>
    </row>
    <row r="321" spans="1:6" ht="10.5" customHeight="1" x14ac:dyDescent="0.2">
      <c r="A321" s="113"/>
      <c r="B321" s="114"/>
      <c r="C321" s="114"/>
      <c r="D321" s="114"/>
      <c r="E321" s="115"/>
      <c r="F321" s="116"/>
    </row>
    <row r="322" spans="1:6" ht="10.5" customHeight="1" x14ac:dyDescent="0.2">
      <c r="A322" s="118">
        <v>2016</v>
      </c>
      <c r="B322" s="100" t="s">
        <v>27</v>
      </c>
      <c r="C322" s="119" t="s">
        <v>165</v>
      </c>
      <c r="D322" s="119" t="s">
        <v>152</v>
      </c>
      <c r="E322" s="120">
        <v>42419</v>
      </c>
      <c r="F322" s="96">
        <v>6.5</v>
      </c>
    </row>
    <row r="323" spans="1:6" ht="10.5" customHeight="1" x14ac:dyDescent="0.2">
      <c r="A323" s="121"/>
      <c r="B323" s="114"/>
      <c r="C323" s="119" t="s">
        <v>166</v>
      </c>
      <c r="D323" s="119" t="s">
        <v>152</v>
      </c>
      <c r="E323" s="120">
        <v>42408</v>
      </c>
      <c r="F323" s="96">
        <v>6</v>
      </c>
    </row>
    <row r="324" spans="1:6" ht="10.5" customHeight="1" x14ac:dyDescent="0.2">
      <c r="A324" s="121"/>
      <c r="B324" s="114"/>
      <c r="C324" s="119" t="s">
        <v>163</v>
      </c>
      <c r="D324" s="119" t="s">
        <v>152</v>
      </c>
      <c r="E324" s="120">
        <v>42419</v>
      </c>
      <c r="F324" s="96">
        <v>1.35</v>
      </c>
    </row>
    <row r="325" spans="1:6" ht="10.5" customHeight="1" x14ac:dyDescent="0.2">
      <c r="A325" s="122"/>
      <c r="B325" s="123" t="s">
        <v>27</v>
      </c>
      <c r="C325" s="125"/>
      <c r="D325" s="126"/>
      <c r="E325" s="123" t="s">
        <v>88</v>
      </c>
      <c r="F325" s="124">
        <v>13.85</v>
      </c>
    </row>
    <row r="326" spans="1:6" ht="10.5" customHeight="1" x14ac:dyDescent="0.2">
      <c r="A326" s="113"/>
      <c r="B326" s="114"/>
      <c r="C326" s="114"/>
      <c r="D326" s="114"/>
      <c r="E326" s="115"/>
      <c r="F326" s="116"/>
    </row>
    <row r="327" spans="1:6" ht="10.5" customHeight="1" x14ac:dyDescent="0.2">
      <c r="A327" s="118">
        <v>2016</v>
      </c>
      <c r="B327" s="100" t="s">
        <v>26</v>
      </c>
      <c r="C327" s="100" t="s">
        <v>87</v>
      </c>
      <c r="D327" s="100"/>
      <c r="E327" s="101"/>
      <c r="F327" s="92"/>
    </row>
    <row r="328" spans="1:6" ht="10.5" customHeight="1" x14ac:dyDescent="0.2">
      <c r="A328" s="121"/>
      <c r="B328" s="114"/>
      <c r="C328" s="114"/>
      <c r="D328" s="114"/>
      <c r="E328" s="115"/>
      <c r="F328" s="116"/>
    </row>
    <row r="329" spans="1:6" ht="10.5" customHeight="1" x14ac:dyDescent="0.2">
      <c r="A329" s="172" t="s">
        <v>81</v>
      </c>
      <c r="B329" s="172" t="s">
        <v>82</v>
      </c>
      <c r="C329" s="172" t="s">
        <v>83</v>
      </c>
      <c r="D329" s="172" t="s">
        <v>84</v>
      </c>
      <c r="E329" s="172" t="s">
        <v>85</v>
      </c>
      <c r="F329" s="172" t="s">
        <v>86</v>
      </c>
    </row>
    <row r="330" spans="1:6" ht="10.5" customHeight="1" x14ac:dyDescent="0.2">
      <c r="A330" s="118">
        <v>2015</v>
      </c>
      <c r="B330" s="100" t="s">
        <v>37</v>
      </c>
      <c r="C330" s="100" t="s">
        <v>167</v>
      </c>
      <c r="D330" s="100" t="s">
        <v>152</v>
      </c>
      <c r="E330" s="101">
        <v>42362</v>
      </c>
      <c r="F330" s="92">
        <v>45.21</v>
      </c>
    </row>
    <row r="331" spans="1:6" ht="10.5" customHeight="1" x14ac:dyDescent="0.2">
      <c r="A331" s="122"/>
      <c r="B331" s="123" t="s">
        <v>37</v>
      </c>
      <c r="C331" s="125"/>
      <c r="D331" s="126"/>
      <c r="E331" s="123" t="s">
        <v>88</v>
      </c>
      <c r="F331" s="106">
        <v>45.21</v>
      </c>
    </row>
    <row r="332" spans="1:6" ht="10.5" customHeight="1" x14ac:dyDescent="0.2">
      <c r="A332" s="113"/>
      <c r="B332" s="114"/>
      <c r="C332" s="114"/>
      <c r="D332" s="114"/>
      <c r="E332" s="115"/>
      <c r="F332" s="116"/>
    </row>
    <row r="333" spans="1:6" ht="10.5" customHeight="1" x14ac:dyDescent="0.2">
      <c r="A333" s="118">
        <v>2015</v>
      </c>
      <c r="B333" s="119" t="s">
        <v>36</v>
      </c>
      <c r="C333" s="119" t="s">
        <v>168</v>
      </c>
      <c r="D333" s="119" t="s">
        <v>152</v>
      </c>
      <c r="E333" s="120">
        <v>42314</v>
      </c>
      <c r="F333" s="96">
        <v>0.78</v>
      </c>
    </row>
    <row r="334" spans="1:6" ht="10.5" customHeight="1" x14ac:dyDescent="0.2">
      <c r="A334" s="121"/>
      <c r="B334" s="127"/>
      <c r="C334" s="119" t="s">
        <v>169</v>
      </c>
      <c r="D334" s="119" t="s">
        <v>152</v>
      </c>
      <c r="E334" s="120">
        <v>42314</v>
      </c>
      <c r="F334" s="96">
        <v>2.4</v>
      </c>
    </row>
    <row r="335" spans="1:6" ht="10.5" customHeight="1" x14ac:dyDescent="0.2">
      <c r="A335" s="122"/>
      <c r="B335" s="123" t="s">
        <v>36</v>
      </c>
      <c r="C335" s="125"/>
      <c r="D335" s="126"/>
      <c r="E335" s="123" t="s">
        <v>88</v>
      </c>
      <c r="F335" s="124">
        <v>3.18</v>
      </c>
    </row>
    <row r="336" spans="1:6" ht="10.5" customHeight="1" x14ac:dyDescent="0.2">
      <c r="A336" s="113"/>
      <c r="B336" s="114"/>
      <c r="C336" s="114"/>
      <c r="D336" s="114"/>
      <c r="E336" s="115"/>
      <c r="F336" s="116"/>
    </row>
    <row r="337" spans="1:6" ht="10.5" customHeight="1" x14ac:dyDescent="0.2">
      <c r="A337" s="108">
        <v>2015</v>
      </c>
      <c r="B337" s="99" t="s">
        <v>35</v>
      </c>
      <c r="C337" s="99" t="s">
        <v>87</v>
      </c>
      <c r="D337" s="99"/>
      <c r="E337" s="101"/>
      <c r="F337" s="92"/>
    </row>
    <row r="338" spans="1:6" ht="10.5" customHeight="1" x14ac:dyDescent="0.2">
      <c r="A338" s="113"/>
      <c r="B338" s="114"/>
      <c r="C338" s="114"/>
      <c r="D338" s="114"/>
      <c r="E338" s="115"/>
      <c r="F338" s="116"/>
    </row>
    <row r="339" spans="1:6" ht="10.5" customHeight="1" x14ac:dyDescent="0.2">
      <c r="A339" s="108">
        <v>2015</v>
      </c>
      <c r="B339" s="99" t="s">
        <v>34</v>
      </c>
      <c r="C339" s="99" t="s">
        <v>87</v>
      </c>
      <c r="D339" s="99"/>
      <c r="E339" s="101"/>
      <c r="F339" s="92"/>
    </row>
    <row r="340" spans="1:6" ht="10.5" customHeight="1" x14ac:dyDescent="0.2">
      <c r="A340" s="113"/>
      <c r="B340" s="114"/>
      <c r="C340" s="114"/>
      <c r="D340" s="114"/>
      <c r="E340" s="115"/>
      <c r="F340" s="116"/>
    </row>
    <row r="341" spans="1:6" ht="10.5" customHeight="1" x14ac:dyDescent="0.2">
      <c r="A341" s="118">
        <v>2015</v>
      </c>
      <c r="B341" s="119" t="s">
        <v>33</v>
      </c>
      <c r="C341" s="119" t="s">
        <v>170</v>
      </c>
      <c r="D341" s="119" t="s">
        <v>152</v>
      </c>
      <c r="E341" s="120">
        <v>42220</v>
      </c>
      <c r="F341" s="96">
        <v>2</v>
      </c>
    </row>
    <row r="342" spans="1:6" ht="10.5" customHeight="1" x14ac:dyDescent="0.2">
      <c r="A342" s="122"/>
      <c r="B342" s="123" t="s">
        <v>33</v>
      </c>
      <c r="C342" s="125"/>
      <c r="D342" s="126"/>
      <c r="E342" s="123" t="s">
        <v>88</v>
      </c>
      <c r="F342" s="124">
        <v>2</v>
      </c>
    </row>
    <row r="343" spans="1:6" ht="10.5" customHeight="1" x14ac:dyDescent="0.2">
      <c r="A343" s="113"/>
      <c r="B343" s="114"/>
      <c r="C343" s="114"/>
      <c r="D343" s="114"/>
      <c r="E343" s="115"/>
      <c r="F343" s="116"/>
    </row>
    <row r="344" spans="1:6" ht="10.5" customHeight="1" x14ac:dyDescent="0.2">
      <c r="A344" s="108">
        <v>2015</v>
      </c>
      <c r="B344" s="99" t="s">
        <v>32</v>
      </c>
      <c r="C344" s="99" t="s">
        <v>87</v>
      </c>
      <c r="D344" s="99"/>
      <c r="E344" s="101"/>
      <c r="F344" s="92"/>
    </row>
    <row r="345" spans="1:6" ht="10.5" customHeight="1" x14ac:dyDescent="0.2">
      <c r="A345" s="113"/>
      <c r="B345" s="114"/>
      <c r="C345" s="114"/>
      <c r="D345" s="114"/>
      <c r="E345" s="115"/>
      <c r="F345" s="116"/>
    </row>
    <row r="346" spans="1:6" ht="10.5" customHeight="1" x14ac:dyDescent="0.2">
      <c r="A346" s="108">
        <v>2015</v>
      </c>
      <c r="B346" s="119" t="s">
        <v>31</v>
      </c>
      <c r="C346" s="119" t="s">
        <v>171</v>
      </c>
      <c r="D346" s="119" t="s">
        <v>152</v>
      </c>
      <c r="E346" s="120">
        <v>42185</v>
      </c>
      <c r="F346" s="96">
        <v>1.0000000000000002</v>
      </c>
    </row>
    <row r="347" spans="1:6" ht="10.5" customHeight="1" x14ac:dyDescent="0.2">
      <c r="A347" s="113"/>
      <c r="B347" s="123" t="s">
        <v>31</v>
      </c>
      <c r="C347" s="125"/>
      <c r="D347" s="126"/>
      <c r="E347" s="123" t="s">
        <v>88</v>
      </c>
      <c r="F347" s="124">
        <v>1.0000000000000002</v>
      </c>
    </row>
    <row r="348" spans="1:6" ht="10.5" customHeight="1" x14ac:dyDescent="0.2">
      <c r="A348" s="113"/>
      <c r="B348" s="114"/>
      <c r="C348" s="114"/>
      <c r="D348" s="114"/>
      <c r="E348" s="115"/>
      <c r="F348" s="116"/>
    </row>
    <row r="349" spans="1:6" ht="10.5" customHeight="1" x14ac:dyDescent="0.2">
      <c r="A349" s="108">
        <v>2015</v>
      </c>
      <c r="B349" s="99" t="s">
        <v>30</v>
      </c>
      <c r="C349" s="99" t="s">
        <v>87</v>
      </c>
      <c r="D349" s="99"/>
      <c r="E349" s="101"/>
      <c r="F349" s="92"/>
    </row>
    <row r="350" spans="1:6" ht="10.5" customHeight="1" x14ac:dyDescent="0.2">
      <c r="A350" s="113"/>
      <c r="B350" s="114"/>
      <c r="C350" s="114"/>
      <c r="D350" s="114"/>
      <c r="E350" s="115"/>
      <c r="F350" s="116"/>
    </row>
    <row r="351" spans="1:6" ht="10.5" customHeight="1" x14ac:dyDescent="0.2">
      <c r="A351" s="108">
        <v>2015</v>
      </c>
      <c r="B351" s="99" t="s">
        <v>29</v>
      </c>
      <c r="C351" s="99" t="s">
        <v>87</v>
      </c>
      <c r="D351" s="99"/>
      <c r="E351" s="101"/>
      <c r="F351" s="92"/>
    </row>
    <row r="352" spans="1:6" ht="10.5" customHeight="1" x14ac:dyDescent="0.2">
      <c r="A352" s="113"/>
      <c r="B352" s="114"/>
      <c r="C352" s="114"/>
      <c r="D352" s="114"/>
      <c r="E352" s="115"/>
      <c r="F352" s="116"/>
    </row>
    <row r="353" spans="1:6" ht="10.5" customHeight="1" x14ac:dyDescent="0.2">
      <c r="A353" s="108">
        <v>2015</v>
      </c>
      <c r="B353" s="99" t="s">
        <v>28</v>
      </c>
      <c r="C353" s="100" t="s">
        <v>172</v>
      </c>
      <c r="D353" s="100" t="s">
        <v>152</v>
      </c>
      <c r="E353" s="101">
        <v>42074</v>
      </c>
      <c r="F353" s="92">
        <v>5.1250000000000009</v>
      </c>
    </row>
    <row r="354" spans="1:6" ht="10.5" customHeight="1" x14ac:dyDescent="0.2">
      <c r="A354" s="113"/>
      <c r="B354" s="128"/>
      <c r="C354" s="103"/>
      <c r="D354" s="104"/>
      <c r="E354" s="105" t="s">
        <v>88</v>
      </c>
      <c r="F354" s="106">
        <v>5.1250000000000009</v>
      </c>
    </row>
    <row r="355" spans="1:6" ht="10.5" customHeight="1" x14ac:dyDescent="0.2">
      <c r="A355" s="113"/>
      <c r="B355" s="114"/>
      <c r="C355" s="114"/>
      <c r="D355" s="114"/>
      <c r="E355" s="115"/>
      <c r="F355" s="116"/>
    </row>
    <row r="356" spans="1:6" ht="10.5" customHeight="1" x14ac:dyDescent="0.2">
      <c r="A356" s="108">
        <v>2015</v>
      </c>
      <c r="B356" s="99" t="s">
        <v>27</v>
      </c>
      <c r="C356" s="99" t="s">
        <v>87</v>
      </c>
      <c r="D356" s="99"/>
      <c r="E356" s="101"/>
      <c r="F356" s="92"/>
    </row>
    <row r="357" spans="1:6" ht="10.5" customHeight="1" x14ac:dyDescent="0.2">
      <c r="A357" s="113"/>
      <c r="B357" s="114"/>
      <c r="C357" s="114"/>
      <c r="D357" s="114"/>
      <c r="E357" s="115"/>
      <c r="F357" s="116"/>
    </row>
    <row r="358" spans="1:6" ht="10.5" customHeight="1" x14ac:dyDescent="0.2">
      <c r="A358" s="108">
        <v>2015</v>
      </c>
      <c r="B358" s="100" t="s">
        <v>26</v>
      </c>
      <c r="C358" s="100" t="s">
        <v>87</v>
      </c>
      <c r="D358" s="100"/>
      <c r="E358" s="101"/>
      <c r="F358" s="92"/>
    </row>
    <row r="359" spans="1:6" ht="10.5" customHeight="1" x14ac:dyDescent="0.2">
      <c r="A359" s="113"/>
      <c r="B359" s="114"/>
      <c r="C359" s="114"/>
      <c r="D359" s="114"/>
      <c r="E359" s="115"/>
      <c r="F359" s="116"/>
    </row>
    <row r="360" spans="1:6" ht="10.5" customHeight="1" x14ac:dyDescent="0.2">
      <c r="A360" s="172" t="s">
        <v>81</v>
      </c>
      <c r="B360" s="172" t="s">
        <v>82</v>
      </c>
      <c r="C360" s="172" t="s">
        <v>83</v>
      </c>
      <c r="D360" s="172" t="s">
        <v>84</v>
      </c>
      <c r="E360" s="172" t="s">
        <v>85</v>
      </c>
      <c r="F360" s="172" t="s">
        <v>86</v>
      </c>
    </row>
    <row r="361" spans="1:6" ht="10.5" customHeight="1" x14ac:dyDescent="0.2">
      <c r="A361" s="108">
        <v>2014</v>
      </c>
      <c r="B361" s="100" t="s">
        <v>37</v>
      </c>
      <c r="C361" s="100" t="s">
        <v>173</v>
      </c>
      <c r="D361" s="100" t="s">
        <v>152</v>
      </c>
      <c r="E361" s="101">
        <v>41992</v>
      </c>
      <c r="F361" s="92">
        <v>25</v>
      </c>
    </row>
    <row r="362" spans="1:6" ht="10.5" customHeight="1" x14ac:dyDescent="0.2">
      <c r="A362" s="117"/>
      <c r="B362" s="105"/>
      <c r="C362" s="103"/>
      <c r="D362" s="104"/>
      <c r="E362" s="105" t="s">
        <v>88</v>
      </c>
      <c r="F362" s="106">
        <v>25</v>
      </c>
    </row>
    <row r="363" spans="1:6" ht="10.5" customHeight="1" x14ac:dyDescent="0.2">
      <c r="A363" s="129"/>
      <c r="B363" s="129"/>
      <c r="C363" s="129"/>
      <c r="D363" s="130"/>
      <c r="E363" s="130"/>
      <c r="F363" s="129"/>
    </row>
    <row r="364" spans="1:6" ht="10.5" customHeight="1" x14ac:dyDescent="0.2">
      <c r="A364" s="108">
        <v>2014</v>
      </c>
      <c r="B364" s="100" t="s">
        <v>36</v>
      </c>
      <c r="C364" s="100" t="s">
        <v>156</v>
      </c>
      <c r="D364" s="100" t="s">
        <v>152</v>
      </c>
      <c r="E364" s="101">
        <v>41953</v>
      </c>
      <c r="F364" s="92">
        <v>2.5950000000000002</v>
      </c>
    </row>
    <row r="365" spans="1:6" ht="10.5" customHeight="1" x14ac:dyDescent="0.2">
      <c r="A365" s="99"/>
      <c r="B365" s="99"/>
      <c r="C365" s="100" t="s">
        <v>174</v>
      </c>
      <c r="D365" s="100" t="s">
        <v>152</v>
      </c>
      <c r="E365" s="101">
        <v>41967</v>
      </c>
      <c r="F365" s="92">
        <v>1.375</v>
      </c>
    </row>
    <row r="366" spans="1:6" ht="10.5" customHeight="1" x14ac:dyDescent="0.2">
      <c r="A366" s="99"/>
      <c r="B366" s="99"/>
      <c r="C366" s="100" t="s">
        <v>175</v>
      </c>
      <c r="D366" s="100" t="s">
        <v>152</v>
      </c>
      <c r="E366" s="101">
        <v>41956</v>
      </c>
      <c r="F366" s="92">
        <v>2.9550000000000001</v>
      </c>
    </row>
    <row r="367" spans="1:6" ht="10.5" customHeight="1" x14ac:dyDescent="0.2">
      <c r="A367" s="117"/>
      <c r="B367" s="105"/>
      <c r="C367" s="103"/>
      <c r="D367" s="104"/>
      <c r="E367" s="105" t="s">
        <v>88</v>
      </c>
      <c r="F367" s="106">
        <v>6.9250000000000007</v>
      </c>
    </row>
    <row r="368" spans="1:6" ht="10.5" customHeight="1" x14ac:dyDescent="0.2">
      <c r="A368" s="117"/>
      <c r="B368" s="105"/>
      <c r="C368" s="103"/>
      <c r="D368" s="104"/>
      <c r="E368" s="105"/>
      <c r="F368" s="106"/>
    </row>
    <row r="369" spans="1:6" ht="10.5" customHeight="1" x14ac:dyDescent="0.2">
      <c r="A369" s="108">
        <v>2014</v>
      </c>
      <c r="B369" s="99" t="s">
        <v>176</v>
      </c>
      <c r="C369" s="99" t="s">
        <v>87</v>
      </c>
      <c r="D369" s="99"/>
      <c r="E369" s="101"/>
      <c r="F369" s="92"/>
    </row>
    <row r="370" spans="1:6" ht="10.5" customHeight="1" x14ac:dyDescent="0.2">
      <c r="A370" s="117"/>
      <c r="B370" s="105"/>
      <c r="C370" s="103"/>
      <c r="D370" s="104"/>
      <c r="E370" s="105"/>
      <c r="F370" s="106"/>
    </row>
    <row r="371" spans="1:6" ht="10.5" customHeight="1" x14ac:dyDescent="0.2">
      <c r="A371" s="108">
        <v>2014</v>
      </c>
      <c r="B371" s="100" t="s">
        <v>34</v>
      </c>
      <c r="C371" s="100" t="s">
        <v>177</v>
      </c>
      <c r="D371" s="100" t="s">
        <v>152</v>
      </c>
      <c r="E371" s="101">
        <v>41897</v>
      </c>
      <c r="F371" s="92">
        <v>1.075</v>
      </c>
    </row>
    <row r="372" spans="1:6" ht="10.5" customHeight="1" x14ac:dyDescent="0.2">
      <c r="A372" s="99"/>
      <c r="B372" s="99"/>
      <c r="C372" s="100" t="s">
        <v>178</v>
      </c>
      <c r="D372" s="100" t="s">
        <v>152</v>
      </c>
      <c r="E372" s="101">
        <v>41912</v>
      </c>
      <c r="F372" s="92">
        <v>100</v>
      </c>
    </row>
    <row r="373" spans="1:6" ht="10.5" customHeight="1" x14ac:dyDescent="0.2">
      <c r="A373" s="99"/>
      <c r="B373" s="99"/>
      <c r="C373" s="100" t="s">
        <v>169</v>
      </c>
      <c r="D373" s="100" t="s">
        <v>152</v>
      </c>
      <c r="E373" s="101">
        <v>41884</v>
      </c>
      <c r="F373" s="92">
        <v>1.7</v>
      </c>
    </row>
    <row r="374" spans="1:6" ht="10.5" customHeight="1" x14ac:dyDescent="0.2">
      <c r="A374" s="117"/>
      <c r="B374" s="105"/>
      <c r="C374" s="103"/>
      <c r="D374" s="104"/>
      <c r="E374" s="105" t="s">
        <v>88</v>
      </c>
      <c r="F374" s="106">
        <v>102.77500000000001</v>
      </c>
    </row>
    <row r="375" spans="1:6" ht="10.5" customHeight="1" x14ac:dyDescent="0.2">
      <c r="A375" s="117"/>
      <c r="B375" s="105"/>
      <c r="C375" s="103"/>
      <c r="D375" s="104"/>
      <c r="E375" s="105"/>
      <c r="F375" s="106"/>
    </row>
    <row r="376" spans="1:6" ht="10.5" customHeight="1" x14ac:dyDescent="0.2">
      <c r="A376" s="108">
        <v>2014</v>
      </c>
      <c r="B376" s="99" t="s">
        <v>179</v>
      </c>
      <c r="C376" s="99" t="s">
        <v>87</v>
      </c>
      <c r="D376" s="99"/>
      <c r="E376" s="101"/>
      <c r="F376" s="92"/>
    </row>
    <row r="377" spans="1:6" ht="10.5" customHeight="1" x14ac:dyDescent="0.2">
      <c r="A377" s="117"/>
      <c r="B377" s="105"/>
      <c r="C377" s="103"/>
      <c r="D377" s="104"/>
      <c r="E377" s="105"/>
      <c r="F377" s="106"/>
    </row>
    <row r="378" spans="1:6" ht="10.5" customHeight="1" x14ac:dyDescent="0.2">
      <c r="A378" s="108">
        <v>2014</v>
      </c>
      <c r="B378" s="100" t="s">
        <v>32</v>
      </c>
      <c r="C378" s="100" t="s">
        <v>180</v>
      </c>
      <c r="D378" s="100" t="s">
        <v>152</v>
      </c>
      <c r="E378" s="101">
        <v>41822</v>
      </c>
      <c r="F378" s="92">
        <v>49</v>
      </c>
    </row>
    <row r="379" spans="1:6" ht="10.5" customHeight="1" x14ac:dyDescent="0.2">
      <c r="A379" s="99"/>
      <c r="B379" s="99"/>
      <c r="C379" s="100" t="s">
        <v>161</v>
      </c>
      <c r="D379" s="100" t="s">
        <v>152</v>
      </c>
      <c r="E379" s="101">
        <v>41831</v>
      </c>
      <c r="F379" s="92">
        <v>42.274999999999999</v>
      </c>
    </row>
    <row r="380" spans="1:6" ht="10.5" customHeight="1" x14ac:dyDescent="0.2">
      <c r="A380" s="117"/>
      <c r="B380" s="105"/>
      <c r="C380" s="103"/>
      <c r="D380" s="104"/>
      <c r="E380" s="105" t="s">
        <v>88</v>
      </c>
      <c r="F380" s="106">
        <v>91.275000000000006</v>
      </c>
    </row>
    <row r="381" spans="1:6" ht="10.5" customHeight="1" x14ac:dyDescent="0.2">
      <c r="A381" s="117"/>
      <c r="B381" s="105"/>
      <c r="C381" s="103"/>
      <c r="D381" s="104"/>
      <c r="E381" s="105"/>
      <c r="F381" s="106"/>
    </row>
    <row r="382" spans="1:6" ht="10.5" customHeight="1" x14ac:dyDescent="0.2">
      <c r="A382" s="108">
        <v>2014</v>
      </c>
      <c r="B382" s="99" t="s">
        <v>31</v>
      </c>
      <c r="C382" s="99" t="s">
        <v>87</v>
      </c>
      <c r="D382" s="99"/>
      <c r="E382" s="101"/>
      <c r="F382" s="92"/>
    </row>
    <row r="383" spans="1:6" ht="10.5" customHeight="1" x14ac:dyDescent="0.2">
      <c r="A383" s="77"/>
      <c r="B383" s="77"/>
      <c r="C383" s="77"/>
      <c r="D383" s="77"/>
      <c r="E383" s="77"/>
      <c r="F383" s="77"/>
    </row>
    <row r="384" spans="1:6" ht="10.5" customHeight="1" x14ac:dyDescent="0.2">
      <c r="A384" s="108">
        <v>2014</v>
      </c>
      <c r="B384" s="100" t="s">
        <v>30</v>
      </c>
      <c r="C384" s="100" t="s">
        <v>181</v>
      </c>
      <c r="D384" s="100" t="s">
        <v>152</v>
      </c>
      <c r="E384" s="101">
        <v>41774</v>
      </c>
      <c r="F384" s="92">
        <v>5</v>
      </c>
    </row>
    <row r="385" spans="1:6" ht="10.5" customHeight="1" x14ac:dyDescent="0.2">
      <c r="A385" s="99"/>
      <c r="B385" s="99"/>
      <c r="C385" s="100" t="s">
        <v>182</v>
      </c>
      <c r="D385" s="100" t="s">
        <v>152</v>
      </c>
      <c r="E385" s="101">
        <v>41786</v>
      </c>
      <c r="F385" s="92">
        <v>23.734999999999999</v>
      </c>
    </row>
    <row r="386" spans="1:6" ht="10.5" customHeight="1" x14ac:dyDescent="0.2">
      <c r="A386" s="99"/>
      <c r="B386" s="99"/>
      <c r="C386" s="100" t="s">
        <v>183</v>
      </c>
      <c r="D386" s="100" t="s">
        <v>152</v>
      </c>
      <c r="E386" s="101">
        <v>41782</v>
      </c>
      <c r="F386" s="92">
        <v>9.73</v>
      </c>
    </row>
    <row r="387" spans="1:6" ht="10.5" customHeight="1" x14ac:dyDescent="0.2">
      <c r="A387" s="117"/>
      <c r="B387" s="105"/>
      <c r="C387" s="103"/>
      <c r="D387" s="104"/>
      <c r="E387" s="105" t="s">
        <v>88</v>
      </c>
      <c r="F387" s="106">
        <v>38.465000000000003</v>
      </c>
    </row>
    <row r="388" spans="1:6" ht="10.5" customHeight="1" x14ac:dyDescent="0.2">
      <c r="A388" s="129"/>
      <c r="B388" s="129"/>
      <c r="C388" s="129"/>
      <c r="D388" s="130"/>
      <c r="E388" s="130"/>
      <c r="F388" s="129"/>
    </row>
    <row r="389" spans="1:6" ht="10.5" customHeight="1" x14ac:dyDescent="0.2">
      <c r="A389" s="108">
        <v>2014</v>
      </c>
      <c r="B389" s="100" t="s">
        <v>29</v>
      </c>
      <c r="C389" s="100" t="s">
        <v>184</v>
      </c>
      <c r="D389" s="100" t="s">
        <v>152</v>
      </c>
      <c r="E389" s="101">
        <v>41732</v>
      </c>
      <c r="F389" s="92">
        <v>5.3550000000000013</v>
      </c>
    </row>
    <row r="390" spans="1:6" ht="10.5" customHeight="1" x14ac:dyDescent="0.2">
      <c r="A390" s="117"/>
      <c r="B390" s="105"/>
      <c r="C390" s="103"/>
      <c r="D390" s="104"/>
      <c r="E390" s="105" t="s">
        <v>88</v>
      </c>
      <c r="F390" s="106">
        <v>5.3550000000000013</v>
      </c>
    </row>
    <row r="391" spans="1:6" ht="10.5" customHeight="1" x14ac:dyDescent="0.2">
      <c r="A391" s="129"/>
      <c r="B391" s="129"/>
      <c r="C391" s="129"/>
      <c r="D391" s="130"/>
      <c r="E391" s="130"/>
      <c r="F391" s="129"/>
    </row>
    <row r="392" spans="1:6" ht="10.5" customHeight="1" x14ac:dyDescent="0.2">
      <c r="A392" s="108">
        <v>2014</v>
      </c>
      <c r="B392" s="100" t="s">
        <v>28</v>
      </c>
      <c r="C392" s="100" t="s">
        <v>185</v>
      </c>
      <c r="D392" s="100" t="s">
        <v>152</v>
      </c>
      <c r="E392" s="101">
        <v>41725</v>
      </c>
      <c r="F392" s="92">
        <v>50</v>
      </c>
    </row>
    <row r="393" spans="1:6" ht="10.5" customHeight="1" x14ac:dyDescent="0.2">
      <c r="A393" s="99"/>
      <c r="B393" s="99"/>
      <c r="C393" s="100" t="s">
        <v>186</v>
      </c>
      <c r="D393" s="100" t="s">
        <v>152</v>
      </c>
      <c r="E393" s="101">
        <v>41704</v>
      </c>
      <c r="F393" s="92">
        <v>1.9850000000000001</v>
      </c>
    </row>
    <row r="394" spans="1:6" ht="10.5" customHeight="1" x14ac:dyDescent="0.2">
      <c r="A394" s="99"/>
      <c r="B394" s="99"/>
      <c r="C394" s="100" t="s">
        <v>187</v>
      </c>
      <c r="D394" s="100" t="s">
        <v>152</v>
      </c>
      <c r="E394" s="101">
        <v>41722</v>
      </c>
      <c r="F394" s="92">
        <v>4.5999999999999996</v>
      </c>
    </row>
    <row r="395" spans="1:6" ht="10.5" customHeight="1" x14ac:dyDescent="0.2">
      <c r="A395" s="99"/>
      <c r="B395" s="99"/>
      <c r="C395" s="100" t="s">
        <v>188</v>
      </c>
      <c r="D395" s="100" t="s">
        <v>152</v>
      </c>
      <c r="E395" s="101">
        <v>41704</v>
      </c>
      <c r="F395" s="92">
        <v>1.0000000000000002</v>
      </c>
    </row>
    <row r="396" spans="1:6" ht="10.5" customHeight="1" x14ac:dyDescent="0.2">
      <c r="A396" s="99"/>
      <c r="B396" s="99"/>
      <c r="C396" s="100" t="s">
        <v>189</v>
      </c>
      <c r="D396" s="100" t="s">
        <v>152</v>
      </c>
      <c r="E396" s="101">
        <v>41705</v>
      </c>
      <c r="F396" s="92">
        <v>5</v>
      </c>
    </row>
    <row r="397" spans="1:6" ht="10.5" customHeight="1" x14ac:dyDescent="0.2">
      <c r="A397" s="99"/>
      <c r="B397" s="99"/>
      <c r="C397" s="100" t="s">
        <v>190</v>
      </c>
      <c r="D397" s="100" t="s">
        <v>152</v>
      </c>
      <c r="E397" s="101">
        <v>41703</v>
      </c>
      <c r="F397" s="92">
        <v>6</v>
      </c>
    </row>
    <row r="398" spans="1:6" ht="10.5" customHeight="1" x14ac:dyDescent="0.2">
      <c r="A398" s="99"/>
      <c r="B398" s="99"/>
      <c r="C398" s="100" t="s">
        <v>191</v>
      </c>
      <c r="D398" s="100" t="s">
        <v>152</v>
      </c>
      <c r="E398" s="101">
        <v>41705</v>
      </c>
      <c r="F398" s="92">
        <v>3</v>
      </c>
    </row>
    <row r="399" spans="1:6" ht="10.5" customHeight="1" x14ac:dyDescent="0.2">
      <c r="A399" s="99"/>
      <c r="B399" s="99"/>
      <c r="C399" s="100" t="s">
        <v>191</v>
      </c>
      <c r="D399" s="100" t="s">
        <v>152</v>
      </c>
      <c r="E399" s="101">
        <v>41715</v>
      </c>
      <c r="F399" s="92">
        <v>1.5</v>
      </c>
    </row>
    <row r="400" spans="1:6" ht="10.5" customHeight="1" x14ac:dyDescent="0.2">
      <c r="A400" s="99"/>
      <c r="B400" s="99"/>
      <c r="C400" s="100" t="s">
        <v>192</v>
      </c>
      <c r="D400" s="100" t="s">
        <v>152</v>
      </c>
      <c r="E400" s="101">
        <v>41725</v>
      </c>
      <c r="F400" s="92">
        <v>5.2650000000000006</v>
      </c>
    </row>
    <row r="401" spans="1:6" ht="10.5" customHeight="1" x14ac:dyDescent="0.2">
      <c r="A401" s="99"/>
      <c r="B401" s="99"/>
      <c r="C401" s="100" t="s">
        <v>193</v>
      </c>
      <c r="D401" s="100" t="s">
        <v>152</v>
      </c>
      <c r="E401" s="101">
        <v>41711</v>
      </c>
      <c r="F401" s="92">
        <v>1.7949999999999999</v>
      </c>
    </row>
    <row r="402" spans="1:6" ht="10.5" customHeight="1" x14ac:dyDescent="0.2">
      <c r="A402" s="99"/>
      <c r="B402" s="99"/>
      <c r="C402" s="100" t="s">
        <v>180</v>
      </c>
      <c r="D402" s="100" t="s">
        <v>152</v>
      </c>
      <c r="E402" s="101">
        <v>41703</v>
      </c>
      <c r="F402" s="92">
        <v>5.0149999999999997</v>
      </c>
    </row>
    <row r="403" spans="1:6" ht="10.5" customHeight="1" x14ac:dyDescent="0.2">
      <c r="A403" s="99"/>
      <c r="B403" s="99"/>
      <c r="C403" s="100" t="s">
        <v>180</v>
      </c>
      <c r="D403" s="100" t="s">
        <v>152</v>
      </c>
      <c r="E403" s="101">
        <v>41710</v>
      </c>
      <c r="F403" s="92">
        <v>10.705</v>
      </c>
    </row>
    <row r="404" spans="1:6" ht="10.5" customHeight="1" x14ac:dyDescent="0.2">
      <c r="A404" s="99"/>
      <c r="B404" s="99"/>
      <c r="C404" s="100" t="s">
        <v>194</v>
      </c>
      <c r="D404" s="100" t="s">
        <v>152</v>
      </c>
      <c r="E404" s="101">
        <v>41724</v>
      </c>
      <c r="F404" s="92">
        <v>5</v>
      </c>
    </row>
    <row r="405" spans="1:6" ht="10.5" customHeight="1" x14ac:dyDescent="0.2">
      <c r="A405" s="99"/>
      <c r="B405" s="99"/>
      <c r="C405" s="100" t="s">
        <v>183</v>
      </c>
      <c r="D405" s="100" t="s">
        <v>152</v>
      </c>
      <c r="E405" s="101">
        <v>41712</v>
      </c>
      <c r="F405" s="92">
        <v>1.675</v>
      </c>
    </row>
    <row r="406" spans="1:6" ht="10.5" customHeight="1" x14ac:dyDescent="0.2">
      <c r="A406" s="117"/>
      <c r="B406" s="105"/>
      <c r="C406" s="103"/>
      <c r="D406" s="104"/>
      <c r="E406" s="105" t="s">
        <v>88</v>
      </c>
      <c r="F406" s="106">
        <v>102.54</v>
      </c>
    </row>
    <row r="407" spans="1:6" ht="10.5" customHeight="1" x14ac:dyDescent="0.2">
      <c r="A407" s="129"/>
      <c r="B407" s="129"/>
      <c r="C407" s="129"/>
      <c r="D407" s="130"/>
      <c r="E407" s="130"/>
      <c r="F407" s="129"/>
    </row>
    <row r="408" spans="1:6" ht="10.5" customHeight="1" x14ac:dyDescent="0.2">
      <c r="A408" s="108">
        <v>2014</v>
      </c>
      <c r="B408" s="100" t="s">
        <v>27</v>
      </c>
      <c r="C408" s="100" t="s">
        <v>195</v>
      </c>
      <c r="D408" s="100" t="s">
        <v>152</v>
      </c>
      <c r="E408" s="101">
        <v>41677</v>
      </c>
      <c r="F408" s="92">
        <v>2.9</v>
      </c>
    </row>
    <row r="409" spans="1:6" ht="10.5" customHeight="1" x14ac:dyDescent="0.2">
      <c r="A409" s="99"/>
      <c r="B409" s="99"/>
      <c r="C409" s="100" t="s">
        <v>196</v>
      </c>
      <c r="D409" s="100" t="s">
        <v>152</v>
      </c>
      <c r="E409" s="101">
        <v>41683</v>
      </c>
      <c r="F409" s="92">
        <v>1.0000000000000002</v>
      </c>
    </row>
    <row r="410" spans="1:6" ht="10.5" customHeight="1" x14ac:dyDescent="0.2">
      <c r="A410" s="99"/>
      <c r="B410" s="99"/>
      <c r="C410" s="100" t="s">
        <v>197</v>
      </c>
      <c r="D410" s="100" t="s">
        <v>152</v>
      </c>
      <c r="E410" s="101">
        <v>41677</v>
      </c>
      <c r="F410" s="92">
        <v>4.4950000000000001</v>
      </c>
    </row>
    <row r="411" spans="1:6" ht="10.5" customHeight="1" x14ac:dyDescent="0.2">
      <c r="A411" s="99"/>
      <c r="B411" s="99"/>
      <c r="C411" s="100" t="s">
        <v>198</v>
      </c>
      <c r="D411" s="100" t="s">
        <v>152</v>
      </c>
      <c r="E411" s="101">
        <v>41698</v>
      </c>
      <c r="F411" s="92">
        <v>10</v>
      </c>
    </row>
    <row r="412" spans="1:6" ht="10.5" customHeight="1" x14ac:dyDescent="0.2">
      <c r="A412" s="99"/>
      <c r="B412" s="99"/>
      <c r="C412" s="100" t="s">
        <v>199</v>
      </c>
      <c r="D412" s="100" t="s">
        <v>152</v>
      </c>
      <c r="E412" s="101">
        <v>41677</v>
      </c>
      <c r="F412" s="92">
        <v>4.8250000000000002</v>
      </c>
    </row>
    <row r="413" spans="1:6" ht="10.5" customHeight="1" x14ac:dyDescent="0.2">
      <c r="A413" s="99"/>
      <c r="B413" s="99"/>
      <c r="C413" s="100" t="s">
        <v>199</v>
      </c>
      <c r="D413" s="100" t="s">
        <v>152</v>
      </c>
      <c r="E413" s="101">
        <v>41680</v>
      </c>
      <c r="F413" s="92">
        <v>2</v>
      </c>
    </row>
    <row r="414" spans="1:6" ht="10.5" customHeight="1" x14ac:dyDescent="0.2">
      <c r="A414" s="117"/>
      <c r="B414" s="105"/>
      <c r="C414" s="103"/>
      <c r="D414" s="104"/>
      <c r="E414" s="105" t="s">
        <v>88</v>
      </c>
      <c r="F414" s="106">
        <v>25.22</v>
      </c>
    </row>
    <row r="415" spans="1:6" ht="10.5" customHeight="1" x14ac:dyDescent="0.2">
      <c r="A415" s="77"/>
      <c r="B415" s="77"/>
      <c r="C415" s="77"/>
      <c r="D415" s="77"/>
      <c r="E415" s="77"/>
      <c r="F415" s="77"/>
    </row>
    <row r="416" spans="1:6" ht="10.5" customHeight="1" x14ac:dyDescent="0.2">
      <c r="A416" s="108">
        <v>2014</v>
      </c>
      <c r="B416" s="100" t="s">
        <v>26</v>
      </c>
      <c r="C416" s="100" t="s">
        <v>200</v>
      </c>
      <c r="D416" s="100" t="s">
        <v>152</v>
      </c>
      <c r="E416" s="101">
        <v>41668</v>
      </c>
      <c r="F416" s="92">
        <v>10</v>
      </c>
    </row>
    <row r="417" spans="1:6" ht="10.5" customHeight="1" x14ac:dyDescent="0.2">
      <c r="A417" s="99"/>
      <c r="B417" s="99"/>
      <c r="C417" s="100" t="s">
        <v>201</v>
      </c>
      <c r="D417" s="100" t="s">
        <v>152</v>
      </c>
      <c r="E417" s="101">
        <v>41655</v>
      </c>
      <c r="F417" s="92">
        <v>10</v>
      </c>
    </row>
    <row r="418" spans="1:6" ht="10.5" customHeight="1" x14ac:dyDescent="0.2">
      <c r="A418" s="99"/>
      <c r="B418" s="99"/>
      <c r="C418" s="100" t="s">
        <v>202</v>
      </c>
      <c r="D418" s="100" t="s">
        <v>152</v>
      </c>
      <c r="E418" s="101">
        <v>41655</v>
      </c>
      <c r="F418" s="92">
        <v>200</v>
      </c>
    </row>
    <row r="419" spans="1:6" ht="10.5" customHeight="1" x14ac:dyDescent="0.2">
      <c r="A419" s="99"/>
      <c r="B419" s="99"/>
      <c r="C419" s="100" t="s">
        <v>202</v>
      </c>
      <c r="D419" s="100" t="s">
        <v>152</v>
      </c>
      <c r="E419" s="101">
        <v>41656</v>
      </c>
      <c r="F419" s="92">
        <v>300</v>
      </c>
    </row>
    <row r="420" spans="1:6" ht="10.5" customHeight="1" x14ac:dyDescent="0.2">
      <c r="A420" s="99"/>
      <c r="B420" s="99"/>
      <c r="C420" s="100" t="s">
        <v>203</v>
      </c>
      <c r="D420" s="100" t="s">
        <v>152</v>
      </c>
      <c r="E420" s="101">
        <v>41656</v>
      </c>
      <c r="F420" s="92">
        <v>5.7</v>
      </c>
    </row>
    <row r="421" spans="1:6" ht="10.5" customHeight="1" x14ac:dyDescent="0.2">
      <c r="A421" s="99"/>
      <c r="B421" s="99"/>
      <c r="C421" s="100" t="s">
        <v>204</v>
      </c>
      <c r="D421" s="100" t="s">
        <v>152</v>
      </c>
      <c r="E421" s="101">
        <v>41670</v>
      </c>
      <c r="F421" s="92">
        <v>25</v>
      </c>
    </row>
    <row r="422" spans="1:6" ht="10.5" customHeight="1" x14ac:dyDescent="0.2">
      <c r="A422" s="117"/>
      <c r="B422" s="105"/>
      <c r="C422" s="103"/>
      <c r="D422" s="104"/>
      <c r="E422" s="105" t="s">
        <v>88</v>
      </c>
      <c r="F422" s="106">
        <v>550.70000000000005</v>
      </c>
    </row>
    <row r="423" spans="1:6" ht="10.5" customHeight="1" x14ac:dyDescent="0.2">
      <c r="A423" s="117"/>
      <c r="B423" s="105"/>
      <c r="C423" s="103"/>
      <c r="D423" s="104"/>
      <c r="E423" s="105"/>
      <c r="F423" s="106"/>
    </row>
    <row r="424" spans="1:6" ht="10.5" customHeight="1" x14ac:dyDescent="0.2">
      <c r="A424" s="172" t="s">
        <v>81</v>
      </c>
      <c r="B424" s="172" t="s">
        <v>82</v>
      </c>
      <c r="C424" s="172" t="s">
        <v>83</v>
      </c>
      <c r="D424" s="172" t="s">
        <v>84</v>
      </c>
      <c r="E424" s="172" t="s">
        <v>85</v>
      </c>
      <c r="F424" s="172" t="s">
        <v>86</v>
      </c>
    </row>
    <row r="425" spans="1:6" ht="10.5" customHeight="1" x14ac:dyDescent="0.2">
      <c r="A425" s="108">
        <v>2013</v>
      </c>
      <c r="B425" s="100" t="s">
        <v>37</v>
      </c>
      <c r="C425" s="100" t="s">
        <v>205</v>
      </c>
      <c r="D425" s="100" t="s">
        <v>152</v>
      </c>
      <c r="E425" s="101">
        <v>41619</v>
      </c>
      <c r="F425" s="92">
        <v>200</v>
      </c>
    </row>
    <row r="426" spans="1:6" ht="10.5" customHeight="1" x14ac:dyDescent="0.2">
      <c r="A426" s="99"/>
      <c r="B426" s="99"/>
      <c r="C426" s="100" t="s">
        <v>206</v>
      </c>
      <c r="D426" s="100" t="s">
        <v>152</v>
      </c>
      <c r="E426" s="101">
        <v>41620</v>
      </c>
      <c r="F426" s="92">
        <v>150</v>
      </c>
    </row>
    <row r="427" spans="1:6" ht="10.5" customHeight="1" x14ac:dyDescent="0.2">
      <c r="A427" s="99"/>
      <c r="B427" s="99"/>
      <c r="C427" s="100" t="s">
        <v>206</v>
      </c>
      <c r="D427" s="100" t="s">
        <v>152</v>
      </c>
      <c r="E427" s="101">
        <v>41624</v>
      </c>
      <c r="F427" s="92">
        <v>23.635000000000002</v>
      </c>
    </row>
    <row r="428" spans="1:6" ht="10.5" customHeight="1" x14ac:dyDescent="0.2">
      <c r="A428" s="99"/>
      <c r="B428" s="99"/>
      <c r="C428" s="100" t="s">
        <v>206</v>
      </c>
      <c r="D428" s="100" t="s">
        <v>152</v>
      </c>
      <c r="E428" s="101">
        <v>41625</v>
      </c>
      <c r="F428" s="92">
        <v>25</v>
      </c>
    </row>
    <row r="429" spans="1:6" ht="10.5" customHeight="1" x14ac:dyDescent="0.2">
      <c r="A429" s="99"/>
      <c r="B429" s="99"/>
      <c r="C429" s="100" t="s">
        <v>206</v>
      </c>
      <c r="D429" s="100" t="s">
        <v>152</v>
      </c>
      <c r="E429" s="101">
        <v>41626</v>
      </c>
      <c r="F429" s="92">
        <v>23</v>
      </c>
    </row>
    <row r="430" spans="1:6" ht="10.5" customHeight="1" x14ac:dyDescent="0.2">
      <c r="A430" s="99"/>
      <c r="B430" s="99"/>
      <c r="C430" s="100" t="s">
        <v>169</v>
      </c>
      <c r="D430" s="100" t="s">
        <v>152</v>
      </c>
      <c r="E430" s="101">
        <v>41626</v>
      </c>
      <c r="F430" s="92">
        <v>2.71</v>
      </c>
    </row>
    <row r="431" spans="1:6" ht="10.5" customHeight="1" x14ac:dyDescent="0.2">
      <c r="A431" s="117"/>
      <c r="B431" s="105"/>
      <c r="C431" s="103"/>
      <c r="D431" s="104"/>
      <c r="E431" s="105" t="s">
        <v>88</v>
      </c>
      <c r="F431" s="106">
        <v>424.34499999999997</v>
      </c>
    </row>
    <row r="432" spans="1:6" ht="10.5" customHeight="1" x14ac:dyDescent="0.2">
      <c r="A432" s="77"/>
      <c r="B432" s="77"/>
      <c r="C432" s="77"/>
      <c r="D432" s="77"/>
      <c r="E432" s="77"/>
      <c r="F432" s="77"/>
    </row>
    <row r="433" spans="1:6" ht="10.5" customHeight="1" x14ac:dyDescent="0.2">
      <c r="A433" s="108">
        <v>2013</v>
      </c>
      <c r="B433" s="99" t="s">
        <v>36</v>
      </c>
      <c r="C433" s="99" t="s">
        <v>207</v>
      </c>
      <c r="D433" s="99" t="s">
        <v>152</v>
      </c>
      <c r="E433" s="101">
        <v>41582</v>
      </c>
      <c r="F433" s="92">
        <v>10</v>
      </c>
    </row>
    <row r="434" spans="1:6" ht="10.5" customHeight="1" x14ac:dyDescent="0.2">
      <c r="A434" s="99"/>
      <c r="B434" s="99"/>
      <c r="C434" s="99" t="s">
        <v>208</v>
      </c>
      <c r="D434" s="99" t="s">
        <v>152</v>
      </c>
      <c r="E434" s="101">
        <v>41598</v>
      </c>
      <c r="F434" s="92">
        <v>5</v>
      </c>
    </row>
    <row r="435" spans="1:6" ht="10.5" customHeight="1" x14ac:dyDescent="0.2">
      <c r="A435" s="99"/>
      <c r="B435" s="99"/>
      <c r="C435" s="99" t="s">
        <v>209</v>
      </c>
      <c r="D435" s="99" t="s">
        <v>152</v>
      </c>
      <c r="E435" s="101">
        <v>41604</v>
      </c>
      <c r="F435" s="92">
        <v>5</v>
      </c>
    </row>
    <row r="436" spans="1:6" ht="10.5" customHeight="1" x14ac:dyDescent="0.2">
      <c r="A436" s="99"/>
      <c r="B436" s="99"/>
      <c r="C436" s="99" t="s">
        <v>210</v>
      </c>
      <c r="D436" s="99" t="s">
        <v>152</v>
      </c>
      <c r="E436" s="101">
        <v>41603</v>
      </c>
      <c r="F436" s="92">
        <v>5</v>
      </c>
    </row>
    <row r="437" spans="1:6" ht="10.5" customHeight="1" x14ac:dyDescent="0.2">
      <c r="A437" s="99"/>
      <c r="B437" s="99"/>
      <c r="C437" s="99" t="s">
        <v>211</v>
      </c>
      <c r="D437" s="99" t="s">
        <v>152</v>
      </c>
      <c r="E437" s="101">
        <v>41603</v>
      </c>
      <c r="F437" s="92">
        <v>5</v>
      </c>
    </row>
    <row r="438" spans="1:6" ht="10.5" customHeight="1" x14ac:dyDescent="0.2">
      <c r="A438" s="99"/>
      <c r="B438" s="99"/>
      <c r="C438" s="99" t="s">
        <v>212</v>
      </c>
      <c r="D438" s="99" t="s">
        <v>152</v>
      </c>
      <c r="E438" s="101">
        <v>41599</v>
      </c>
      <c r="F438" s="92">
        <v>5</v>
      </c>
    </row>
    <row r="439" spans="1:6" ht="10.5" customHeight="1" x14ac:dyDescent="0.2">
      <c r="A439" s="99"/>
      <c r="B439" s="99"/>
      <c r="C439" s="99" t="s">
        <v>213</v>
      </c>
      <c r="D439" s="99" t="s">
        <v>152</v>
      </c>
      <c r="E439" s="101">
        <v>41599</v>
      </c>
      <c r="F439" s="92">
        <v>5</v>
      </c>
    </row>
    <row r="440" spans="1:6" ht="10.5" customHeight="1" x14ac:dyDescent="0.2">
      <c r="A440" s="99"/>
      <c r="B440" s="99"/>
      <c r="C440" s="99" t="s">
        <v>214</v>
      </c>
      <c r="D440" s="99" t="s">
        <v>152</v>
      </c>
      <c r="E440" s="101">
        <v>41599</v>
      </c>
      <c r="F440" s="92">
        <v>5</v>
      </c>
    </row>
    <row r="441" spans="1:6" ht="10.5" customHeight="1" x14ac:dyDescent="0.2">
      <c r="A441" s="99"/>
      <c r="B441" s="99"/>
      <c r="C441" s="99" t="s">
        <v>215</v>
      </c>
      <c r="D441" s="99" t="s">
        <v>152</v>
      </c>
      <c r="E441" s="101">
        <v>41590</v>
      </c>
      <c r="F441" s="92">
        <v>150</v>
      </c>
    </row>
    <row r="442" spans="1:6" ht="10.5" customHeight="1" x14ac:dyDescent="0.2">
      <c r="A442" s="99"/>
      <c r="B442" s="99"/>
      <c r="C442" s="99" t="s">
        <v>216</v>
      </c>
      <c r="D442" s="99" t="s">
        <v>152</v>
      </c>
      <c r="E442" s="101">
        <v>41600</v>
      </c>
      <c r="F442" s="92">
        <v>57.725000000000001</v>
      </c>
    </row>
    <row r="443" spans="1:6" ht="10.5" customHeight="1" x14ac:dyDescent="0.2">
      <c r="A443" s="99"/>
      <c r="B443" s="99"/>
      <c r="C443" s="99" t="s">
        <v>216</v>
      </c>
      <c r="D443" s="99" t="s">
        <v>152</v>
      </c>
      <c r="E443" s="101">
        <v>41603</v>
      </c>
      <c r="F443" s="92">
        <v>301.87</v>
      </c>
    </row>
    <row r="444" spans="1:6" ht="10.5" customHeight="1" x14ac:dyDescent="0.2">
      <c r="A444" s="99"/>
      <c r="B444" s="99"/>
      <c r="C444" s="99" t="s">
        <v>217</v>
      </c>
      <c r="D444" s="99" t="s">
        <v>152</v>
      </c>
      <c r="E444" s="101">
        <v>41585</v>
      </c>
      <c r="F444" s="92">
        <v>53.160000000000011</v>
      </c>
    </row>
    <row r="445" spans="1:6" ht="10.5" customHeight="1" x14ac:dyDescent="0.2">
      <c r="A445" s="99"/>
      <c r="B445" s="99"/>
      <c r="C445" s="99" t="s">
        <v>218</v>
      </c>
      <c r="D445" s="99" t="s">
        <v>152</v>
      </c>
      <c r="E445" s="101">
        <v>41600</v>
      </c>
      <c r="F445" s="92">
        <v>71.56</v>
      </c>
    </row>
    <row r="446" spans="1:6" ht="10.5" customHeight="1" x14ac:dyDescent="0.2">
      <c r="A446" s="99"/>
      <c r="B446" s="99"/>
      <c r="C446" s="99" t="s">
        <v>218</v>
      </c>
      <c r="D446" s="99" t="s">
        <v>152</v>
      </c>
      <c r="E446" s="101">
        <v>41603</v>
      </c>
      <c r="F446" s="92">
        <v>28.745000000000001</v>
      </c>
    </row>
    <row r="447" spans="1:6" ht="10.5" customHeight="1" x14ac:dyDescent="0.2">
      <c r="A447" s="99"/>
      <c r="B447" s="99"/>
      <c r="C447" s="99" t="s">
        <v>219</v>
      </c>
      <c r="D447" s="99" t="s">
        <v>152</v>
      </c>
      <c r="E447" s="101">
        <v>41586</v>
      </c>
      <c r="F447" s="92">
        <v>4.5</v>
      </c>
    </row>
    <row r="448" spans="1:6" ht="10.5" customHeight="1" x14ac:dyDescent="0.2">
      <c r="A448" s="99"/>
      <c r="B448" s="99"/>
      <c r="C448" s="99" t="s">
        <v>172</v>
      </c>
      <c r="D448" s="99" t="s">
        <v>152</v>
      </c>
      <c r="E448" s="101">
        <v>41591</v>
      </c>
      <c r="F448" s="92">
        <v>9.5749999999999993</v>
      </c>
    </row>
    <row r="449" spans="1:6" ht="10.5" customHeight="1" x14ac:dyDescent="0.2">
      <c r="A449" s="99"/>
      <c r="B449" s="99"/>
      <c r="C449" s="99" t="s">
        <v>220</v>
      </c>
      <c r="D449" s="99" t="s">
        <v>152</v>
      </c>
      <c r="E449" s="101">
        <v>41586</v>
      </c>
      <c r="F449" s="92">
        <v>14.37</v>
      </c>
    </row>
    <row r="450" spans="1:6" ht="10.5" customHeight="1" x14ac:dyDescent="0.2">
      <c r="A450" s="117"/>
      <c r="B450" s="103"/>
      <c r="C450" s="103"/>
      <c r="D450" s="104"/>
      <c r="E450" s="103" t="s">
        <v>88</v>
      </c>
      <c r="F450" s="106">
        <v>736.50500000000011</v>
      </c>
    </row>
    <row r="451" spans="1:6" ht="10.5" customHeight="1" x14ac:dyDescent="0.2">
      <c r="A451" s="77"/>
      <c r="B451" s="77"/>
      <c r="C451" s="77"/>
      <c r="D451" s="77"/>
      <c r="E451" s="77"/>
      <c r="F451" s="77"/>
    </row>
    <row r="452" spans="1:6" ht="10.5" customHeight="1" x14ac:dyDescent="0.2">
      <c r="A452" s="108">
        <v>2013</v>
      </c>
      <c r="B452" s="99" t="s">
        <v>35</v>
      </c>
      <c r="C452" s="99" t="s">
        <v>221</v>
      </c>
      <c r="D452" s="99" t="s">
        <v>152</v>
      </c>
      <c r="E452" s="101">
        <v>41549</v>
      </c>
      <c r="F452" s="92">
        <v>19.95</v>
      </c>
    </row>
    <row r="453" spans="1:6" ht="10.5" customHeight="1" x14ac:dyDescent="0.2">
      <c r="A453" s="99"/>
      <c r="B453" s="99"/>
      <c r="C453" s="99" t="s">
        <v>222</v>
      </c>
      <c r="D453" s="99" t="s">
        <v>152</v>
      </c>
      <c r="E453" s="101">
        <v>41571</v>
      </c>
      <c r="F453" s="92">
        <v>5</v>
      </c>
    </row>
    <row r="454" spans="1:6" ht="10.5" customHeight="1" x14ac:dyDescent="0.2">
      <c r="A454" s="99"/>
      <c r="B454" s="99"/>
      <c r="C454" s="99" t="s">
        <v>223</v>
      </c>
      <c r="D454" s="99" t="s">
        <v>152</v>
      </c>
      <c r="E454" s="101">
        <v>41554</v>
      </c>
      <c r="F454" s="92">
        <v>12.715</v>
      </c>
    </row>
    <row r="455" spans="1:6" ht="10.5" customHeight="1" x14ac:dyDescent="0.2">
      <c r="A455" s="99"/>
      <c r="B455" s="99"/>
      <c r="C455" s="99" t="s">
        <v>223</v>
      </c>
      <c r="D455" s="99" t="s">
        <v>152</v>
      </c>
      <c r="E455" s="101">
        <v>41568</v>
      </c>
      <c r="F455" s="92">
        <v>4.55</v>
      </c>
    </row>
    <row r="456" spans="1:6" ht="10.5" customHeight="1" x14ac:dyDescent="0.2">
      <c r="A456" s="99"/>
      <c r="B456" s="99"/>
      <c r="C456" s="99" t="s">
        <v>224</v>
      </c>
      <c r="D456" s="99" t="s">
        <v>152</v>
      </c>
      <c r="E456" s="101">
        <v>41549</v>
      </c>
      <c r="F456" s="92">
        <v>2.75</v>
      </c>
    </row>
    <row r="457" spans="1:6" ht="10.5" customHeight="1" x14ac:dyDescent="0.2">
      <c r="A457" s="99"/>
      <c r="B457" s="99"/>
      <c r="C457" s="99" t="s">
        <v>225</v>
      </c>
      <c r="D457" s="99" t="s">
        <v>152</v>
      </c>
      <c r="E457" s="101">
        <v>41578</v>
      </c>
      <c r="F457" s="92">
        <v>2.8</v>
      </c>
    </row>
    <row r="458" spans="1:6" ht="10.5" customHeight="1" x14ac:dyDescent="0.2">
      <c r="A458" s="99"/>
      <c r="B458" s="99"/>
      <c r="C458" s="99" t="s">
        <v>226</v>
      </c>
      <c r="D458" s="99" t="s">
        <v>152</v>
      </c>
      <c r="E458" s="101">
        <v>41550</v>
      </c>
      <c r="F458" s="92">
        <v>11.8</v>
      </c>
    </row>
    <row r="459" spans="1:6" ht="10.5" customHeight="1" x14ac:dyDescent="0.2">
      <c r="A459" s="117"/>
      <c r="B459" s="103"/>
      <c r="C459" s="103"/>
      <c r="D459" s="104"/>
      <c r="E459" s="103" t="s">
        <v>88</v>
      </c>
      <c r="F459" s="106">
        <v>59.564999999999998</v>
      </c>
    </row>
    <row r="460" spans="1:6" ht="10.5" customHeight="1" x14ac:dyDescent="0.2">
      <c r="A460" s="77"/>
      <c r="B460" s="77"/>
      <c r="C460" s="77"/>
      <c r="D460" s="77"/>
      <c r="E460" s="77"/>
      <c r="F460" s="77"/>
    </row>
    <row r="461" spans="1:6" ht="10.5" customHeight="1" x14ac:dyDescent="0.2">
      <c r="A461" s="108">
        <v>2013</v>
      </c>
      <c r="B461" s="99" t="s">
        <v>34</v>
      </c>
      <c r="C461" s="99" t="s">
        <v>227</v>
      </c>
      <c r="D461" s="99" t="s">
        <v>152</v>
      </c>
      <c r="E461" s="101">
        <v>41542</v>
      </c>
      <c r="F461" s="92">
        <v>20</v>
      </c>
    </row>
    <row r="462" spans="1:6" ht="10.5" customHeight="1" x14ac:dyDescent="0.2">
      <c r="A462" s="99"/>
      <c r="B462" s="99"/>
      <c r="C462" s="99" t="s">
        <v>221</v>
      </c>
      <c r="D462" s="99" t="s">
        <v>152</v>
      </c>
      <c r="E462" s="101">
        <v>41542</v>
      </c>
      <c r="F462" s="92">
        <v>6.1</v>
      </c>
    </row>
    <row r="463" spans="1:6" ht="10.5" customHeight="1" x14ac:dyDescent="0.2">
      <c r="A463" s="99"/>
      <c r="B463" s="99"/>
      <c r="C463" s="99" t="s">
        <v>228</v>
      </c>
      <c r="D463" s="99" t="s">
        <v>152</v>
      </c>
      <c r="E463" s="101">
        <v>41537</v>
      </c>
      <c r="F463" s="92">
        <v>100</v>
      </c>
    </row>
    <row r="464" spans="1:6" ht="10.5" customHeight="1" x14ac:dyDescent="0.2">
      <c r="A464" s="99"/>
      <c r="B464" s="99"/>
      <c r="C464" s="99" t="s">
        <v>229</v>
      </c>
      <c r="D464" s="99" t="s">
        <v>152</v>
      </c>
      <c r="E464" s="101">
        <v>41537</v>
      </c>
      <c r="F464" s="92">
        <v>49.8</v>
      </c>
    </row>
    <row r="465" spans="1:6" ht="10.5" customHeight="1" x14ac:dyDescent="0.2">
      <c r="A465" s="99"/>
      <c r="B465" s="99"/>
      <c r="C465" s="99" t="s">
        <v>184</v>
      </c>
      <c r="D465" s="99" t="s">
        <v>152</v>
      </c>
      <c r="E465" s="101">
        <v>41542</v>
      </c>
      <c r="F465" s="92">
        <v>8.35</v>
      </c>
    </row>
    <row r="466" spans="1:6" ht="10.5" customHeight="1" x14ac:dyDescent="0.2">
      <c r="A466" s="99"/>
      <c r="B466" s="99"/>
      <c r="C466" s="99" t="s">
        <v>184</v>
      </c>
      <c r="D466" s="99" t="s">
        <v>152</v>
      </c>
      <c r="E466" s="101">
        <v>41547</v>
      </c>
      <c r="F466" s="92">
        <v>3.6750000000000003</v>
      </c>
    </row>
    <row r="467" spans="1:6" ht="10.5" customHeight="1" x14ac:dyDescent="0.2">
      <c r="A467" s="99"/>
      <c r="B467" s="99"/>
      <c r="C467" s="99" t="s">
        <v>230</v>
      </c>
      <c r="D467" s="99" t="s">
        <v>152</v>
      </c>
      <c r="E467" s="101">
        <v>41544</v>
      </c>
      <c r="F467" s="92">
        <v>72.500000000000014</v>
      </c>
    </row>
    <row r="468" spans="1:6" ht="10.5" customHeight="1" x14ac:dyDescent="0.2">
      <c r="A468" s="99"/>
      <c r="B468" s="99"/>
      <c r="C468" s="99" t="s">
        <v>231</v>
      </c>
      <c r="D468" s="99" t="s">
        <v>152</v>
      </c>
      <c r="E468" s="101">
        <v>41542</v>
      </c>
      <c r="F468" s="92">
        <v>14.15</v>
      </c>
    </row>
    <row r="469" spans="1:6" ht="10.5" customHeight="1" x14ac:dyDescent="0.2">
      <c r="A469" s="99"/>
      <c r="B469" s="99"/>
      <c r="C469" s="99" t="s">
        <v>232</v>
      </c>
      <c r="D469" s="99" t="s">
        <v>152</v>
      </c>
      <c r="E469" s="101">
        <v>41534</v>
      </c>
      <c r="F469" s="92">
        <v>100</v>
      </c>
    </row>
    <row r="470" spans="1:6" ht="10.5" customHeight="1" x14ac:dyDescent="0.2">
      <c r="A470" s="117"/>
      <c r="B470" s="103"/>
      <c r="C470" s="103"/>
      <c r="D470" s="104"/>
      <c r="E470" s="103" t="s">
        <v>88</v>
      </c>
      <c r="F470" s="106">
        <v>374.57499999999999</v>
      </c>
    </row>
    <row r="471" spans="1:6" ht="10.5" customHeight="1" x14ac:dyDescent="0.2">
      <c r="A471" s="77"/>
      <c r="B471" s="77"/>
      <c r="C471" s="77"/>
      <c r="D471" s="77"/>
      <c r="E471" s="77"/>
      <c r="F471" s="77"/>
    </row>
    <row r="472" spans="1:6" ht="10.5" customHeight="1" x14ac:dyDescent="0.2">
      <c r="A472" s="108">
        <v>2013</v>
      </c>
      <c r="B472" s="99" t="s">
        <v>33</v>
      </c>
      <c r="C472" s="99" t="s">
        <v>79</v>
      </c>
      <c r="D472" s="99" t="s">
        <v>152</v>
      </c>
      <c r="E472" s="101">
        <v>41492</v>
      </c>
      <c r="F472" s="92">
        <v>16.25</v>
      </c>
    </row>
    <row r="473" spans="1:6" ht="10.5" customHeight="1" x14ac:dyDescent="0.2">
      <c r="A473" s="99"/>
      <c r="B473" s="99"/>
      <c r="C473" s="99" t="s">
        <v>79</v>
      </c>
      <c r="D473" s="99" t="s">
        <v>152</v>
      </c>
      <c r="E473" s="101">
        <v>41493</v>
      </c>
      <c r="F473" s="92">
        <v>5.1000000000000005</v>
      </c>
    </row>
    <row r="474" spans="1:6" ht="10.5" customHeight="1" x14ac:dyDescent="0.2">
      <c r="A474" s="99"/>
      <c r="B474" s="99"/>
      <c r="C474" s="99" t="s">
        <v>233</v>
      </c>
      <c r="D474" s="99" t="s">
        <v>152</v>
      </c>
      <c r="E474" s="101">
        <v>41514</v>
      </c>
      <c r="F474" s="92">
        <v>5</v>
      </c>
    </row>
    <row r="475" spans="1:6" ht="10.5" customHeight="1" x14ac:dyDescent="0.2">
      <c r="A475" s="117"/>
      <c r="B475" s="103"/>
      <c r="C475" s="103"/>
      <c r="D475" s="104"/>
      <c r="E475" s="103" t="s">
        <v>88</v>
      </c>
      <c r="F475" s="106">
        <v>26.35</v>
      </c>
    </row>
    <row r="476" spans="1:6" ht="10.5" customHeight="1" x14ac:dyDescent="0.2">
      <c r="A476" s="129"/>
      <c r="B476" s="129"/>
      <c r="C476" s="129"/>
      <c r="D476" s="130"/>
      <c r="E476" s="130"/>
      <c r="F476" s="129"/>
    </row>
    <row r="477" spans="1:6" ht="10.5" customHeight="1" x14ac:dyDescent="0.2">
      <c r="A477" s="108">
        <v>2013</v>
      </c>
      <c r="B477" s="99" t="s">
        <v>32</v>
      </c>
      <c r="C477" s="99" t="s">
        <v>234</v>
      </c>
      <c r="D477" s="99" t="s">
        <v>152</v>
      </c>
      <c r="E477" s="101">
        <v>41467</v>
      </c>
      <c r="F477" s="92">
        <v>125</v>
      </c>
    </row>
    <row r="478" spans="1:6" ht="10.5" customHeight="1" x14ac:dyDescent="0.2">
      <c r="A478" s="99"/>
      <c r="B478" s="99"/>
      <c r="C478" s="99" t="s">
        <v>235</v>
      </c>
      <c r="D478" s="99" t="s">
        <v>152</v>
      </c>
      <c r="E478" s="101">
        <v>41478</v>
      </c>
      <c r="F478" s="92">
        <v>658.00000000000011</v>
      </c>
    </row>
    <row r="479" spans="1:6" ht="10.5" customHeight="1" x14ac:dyDescent="0.2">
      <c r="A479" s="99"/>
      <c r="B479" s="99"/>
      <c r="C479" s="99" t="s">
        <v>236</v>
      </c>
      <c r="D479" s="99" t="s">
        <v>152</v>
      </c>
      <c r="E479" s="101">
        <v>41474</v>
      </c>
      <c r="F479" s="92">
        <v>12.890000000000002</v>
      </c>
    </row>
    <row r="480" spans="1:6" ht="10.5" customHeight="1" x14ac:dyDescent="0.2">
      <c r="A480" s="99"/>
      <c r="B480" s="99"/>
      <c r="C480" s="99" t="s">
        <v>237</v>
      </c>
      <c r="D480" s="99" t="s">
        <v>152</v>
      </c>
      <c r="E480" s="101">
        <v>41481</v>
      </c>
      <c r="F480" s="92">
        <v>4.5</v>
      </c>
    </row>
    <row r="481" spans="1:6" ht="10.5" customHeight="1" x14ac:dyDescent="0.2">
      <c r="A481" s="99"/>
      <c r="B481" s="99"/>
      <c r="C481" s="99" t="s">
        <v>238</v>
      </c>
      <c r="D481" s="99" t="s">
        <v>152</v>
      </c>
      <c r="E481" s="101">
        <v>41477</v>
      </c>
      <c r="F481" s="92">
        <v>137.94999999999999</v>
      </c>
    </row>
    <row r="482" spans="1:6" ht="10.5" customHeight="1" x14ac:dyDescent="0.2">
      <c r="A482" s="117"/>
      <c r="B482" s="103"/>
      <c r="C482" s="103"/>
      <c r="D482" s="104"/>
      <c r="E482" s="103" t="s">
        <v>88</v>
      </c>
      <c r="F482" s="106">
        <v>938.34000000000015</v>
      </c>
    </row>
    <row r="483" spans="1:6" ht="10.5" customHeight="1" x14ac:dyDescent="0.2">
      <c r="A483" s="77"/>
      <c r="B483" s="77"/>
      <c r="C483" s="77"/>
      <c r="D483" s="77"/>
      <c r="E483" s="77"/>
      <c r="F483" s="77"/>
    </row>
    <row r="484" spans="1:6" ht="10.5" customHeight="1" x14ac:dyDescent="0.2">
      <c r="A484" s="108">
        <v>2013</v>
      </c>
      <c r="B484" s="99" t="s">
        <v>31</v>
      </c>
      <c r="C484" s="99" t="s">
        <v>239</v>
      </c>
      <c r="D484" s="99" t="s">
        <v>152</v>
      </c>
      <c r="E484" s="101">
        <v>41439</v>
      </c>
      <c r="F484" s="92">
        <v>10</v>
      </c>
    </row>
    <row r="485" spans="1:6" ht="10.5" customHeight="1" x14ac:dyDescent="0.2">
      <c r="A485" s="117"/>
      <c r="B485" s="103"/>
      <c r="C485" s="103"/>
      <c r="D485" s="104"/>
      <c r="E485" s="103" t="s">
        <v>88</v>
      </c>
      <c r="F485" s="106">
        <v>10</v>
      </c>
    </row>
    <row r="486" spans="1:6" ht="10.5" customHeight="1" x14ac:dyDescent="0.2">
      <c r="A486" s="77"/>
      <c r="B486" s="77"/>
      <c r="C486" s="77"/>
      <c r="D486" s="77"/>
      <c r="E486" s="77"/>
      <c r="F486" s="77"/>
    </row>
    <row r="487" spans="1:6" ht="10.5" customHeight="1" x14ac:dyDescent="0.2">
      <c r="A487" s="108">
        <v>2013</v>
      </c>
      <c r="B487" s="99" t="s">
        <v>30</v>
      </c>
      <c r="C487" s="99" t="s">
        <v>186</v>
      </c>
      <c r="D487" s="99" t="s">
        <v>152</v>
      </c>
      <c r="E487" s="101">
        <v>41422</v>
      </c>
      <c r="F487" s="92">
        <v>8.15</v>
      </c>
    </row>
    <row r="488" spans="1:6" ht="10.5" customHeight="1" x14ac:dyDescent="0.2">
      <c r="A488" s="99"/>
      <c r="B488" s="99"/>
      <c r="C488" s="99" t="s">
        <v>151</v>
      </c>
      <c r="D488" s="99" t="s">
        <v>152</v>
      </c>
      <c r="E488" s="101">
        <v>41397</v>
      </c>
      <c r="F488" s="92">
        <v>3.1749999999999998</v>
      </c>
    </row>
    <row r="489" spans="1:6" ht="10.5" customHeight="1" x14ac:dyDescent="0.2">
      <c r="A489" s="99"/>
      <c r="B489" s="99"/>
      <c r="C489" s="99" t="s">
        <v>240</v>
      </c>
      <c r="D489" s="99" t="s">
        <v>152</v>
      </c>
      <c r="E489" s="101">
        <v>41400</v>
      </c>
      <c r="F489" s="92">
        <v>2.9550000000000001</v>
      </c>
    </row>
    <row r="490" spans="1:6" ht="10.5" customHeight="1" x14ac:dyDescent="0.2">
      <c r="A490" s="99"/>
      <c r="B490" s="99"/>
      <c r="C490" s="99" t="s">
        <v>241</v>
      </c>
      <c r="D490" s="99" t="s">
        <v>152</v>
      </c>
      <c r="E490" s="101">
        <v>41395</v>
      </c>
      <c r="F490" s="92">
        <v>5.835</v>
      </c>
    </row>
    <row r="491" spans="1:6" ht="10.5" customHeight="1" x14ac:dyDescent="0.2">
      <c r="A491" s="99"/>
      <c r="B491" s="99"/>
      <c r="C491" s="99" t="s">
        <v>242</v>
      </c>
      <c r="D491" s="99" t="s">
        <v>152</v>
      </c>
      <c r="E491" s="101">
        <v>41402</v>
      </c>
      <c r="F491" s="92">
        <v>1.0000000000000002</v>
      </c>
    </row>
    <row r="492" spans="1:6" ht="10.5" customHeight="1" x14ac:dyDescent="0.2">
      <c r="A492" s="117"/>
      <c r="B492" s="103"/>
      <c r="C492" s="103"/>
      <c r="D492" s="104"/>
      <c r="E492" s="103" t="s">
        <v>88</v>
      </c>
      <c r="F492" s="106">
        <v>21.114999999999998</v>
      </c>
    </row>
    <row r="493" spans="1:6" ht="10.5" customHeight="1" x14ac:dyDescent="0.2">
      <c r="A493" s="77"/>
      <c r="B493" s="77"/>
      <c r="C493" s="77"/>
      <c r="D493" s="77"/>
      <c r="E493" s="77"/>
      <c r="F493" s="77"/>
    </row>
    <row r="494" spans="1:6" ht="10.5" customHeight="1" x14ac:dyDescent="0.2">
      <c r="A494" s="108">
        <v>2013</v>
      </c>
      <c r="B494" s="99" t="s">
        <v>29</v>
      </c>
      <c r="C494" s="99" t="s">
        <v>243</v>
      </c>
      <c r="D494" s="99" t="s">
        <v>152</v>
      </c>
      <c r="E494" s="101">
        <v>41389</v>
      </c>
      <c r="F494" s="92">
        <v>1.4450000000000001</v>
      </c>
    </row>
    <row r="495" spans="1:6" ht="10.5" customHeight="1" x14ac:dyDescent="0.2">
      <c r="A495" s="117"/>
      <c r="B495" s="103"/>
      <c r="C495" s="103"/>
      <c r="D495" s="104"/>
      <c r="E495" s="103" t="s">
        <v>88</v>
      </c>
      <c r="F495" s="106">
        <v>1.4450000000000001</v>
      </c>
    </row>
    <row r="496" spans="1:6" ht="10.5" customHeight="1" x14ac:dyDescent="0.2">
      <c r="A496" s="77"/>
      <c r="B496" s="77"/>
      <c r="C496" s="77"/>
      <c r="D496" s="77"/>
      <c r="E496" s="77"/>
      <c r="F496" s="77"/>
    </row>
    <row r="497" spans="1:6" ht="10.5" customHeight="1" x14ac:dyDescent="0.2">
      <c r="A497" s="108">
        <v>2013</v>
      </c>
      <c r="B497" s="99" t="s">
        <v>28</v>
      </c>
      <c r="C497" s="99" t="s">
        <v>244</v>
      </c>
      <c r="D497" s="99" t="s">
        <v>152</v>
      </c>
      <c r="E497" s="101">
        <v>41352</v>
      </c>
      <c r="F497" s="92">
        <v>5</v>
      </c>
    </row>
    <row r="498" spans="1:6" ht="10.5" customHeight="1" x14ac:dyDescent="0.2">
      <c r="A498" s="99"/>
      <c r="B498" s="99"/>
      <c r="C498" s="99" t="s">
        <v>186</v>
      </c>
      <c r="D498" s="99" t="s">
        <v>152</v>
      </c>
      <c r="E498" s="101">
        <v>41340</v>
      </c>
      <c r="F498" s="92">
        <v>2.85</v>
      </c>
    </row>
    <row r="499" spans="1:6" ht="10.5" customHeight="1" x14ac:dyDescent="0.2">
      <c r="A499" s="99"/>
      <c r="B499" s="99"/>
      <c r="C499" s="99" t="s">
        <v>245</v>
      </c>
      <c r="D499" s="99" t="s">
        <v>152</v>
      </c>
      <c r="E499" s="101">
        <v>41346</v>
      </c>
      <c r="F499" s="92">
        <v>0.39500000000000002</v>
      </c>
    </row>
    <row r="500" spans="1:6" ht="10.5" customHeight="1" x14ac:dyDescent="0.2">
      <c r="A500" s="99"/>
      <c r="B500" s="99"/>
      <c r="C500" s="99" t="s">
        <v>246</v>
      </c>
      <c r="D500" s="99" t="s">
        <v>152</v>
      </c>
      <c r="E500" s="101">
        <v>41351</v>
      </c>
      <c r="F500" s="92">
        <v>12.990000000000002</v>
      </c>
    </row>
    <row r="501" spans="1:6" ht="10.5" customHeight="1" x14ac:dyDescent="0.2">
      <c r="A501" s="99"/>
      <c r="B501" s="99"/>
      <c r="C501" s="99" t="s">
        <v>242</v>
      </c>
      <c r="D501" s="99" t="s">
        <v>152</v>
      </c>
      <c r="E501" s="101">
        <v>41348</v>
      </c>
      <c r="F501" s="92">
        <v>6.9300000000000006</v>
      </c>
    </row>
    <row r="502" spans="1:6" ht="10.5" customHeight="1" x14ac:dyDescent="0.2">
      <c r="A502" s="117"/>
      <c r="B502" s="103"/>
      <c r="C502" s="103"/>
      <c r="D502" s="104"/>
      <c r="E502" s="103" t="s">
        <v>88</v>
      </c>
      <c r="F502" s="106">
        <v>28.164999999999999</v>
      </c>
    </row>
    <row r="503" spans="1:6" ht="10.5" customHeight="1" x14ac:dyDescent="0.2">
      <c r="A503" s="77"/>
      <c r="B503" s="77"/>
      <c r="C503" s="77"/>
      <c r="D503" s="77"/>
      <c r="E503" s="77"/>
      <c r="F503" s="77"/>
    </row>
    <row r="504" spans="1:6" ht="10.5" customHeight="1" x14ac:dyDescent="0.2">
      <c r="A504" s="108">
        <v>2013</v>
      </c>
      <c r="B504" s="99" t="s">
        <v>27</v>
      </c>
      <c r="C504" s="99" t="s">
        <v>170</v>
      </c>
      <c r="D504" s="99" t="s">
        <v>152</v>
      </c>
      <c r="E504" s="101">
        <v>41306</v>
      </c>
      <c r="F504" s="92">
        <v>3</v>
      </c>
    </row>
    <row r="505" spans="1:6" ht="10.5" customHeight="1" x14ac:dyDescent="0.2">
      <c r="A505" s="99"/>
      <c r="B505" s="99"/>
      <c r="C505" s="99" t="s">
        <v>247</v>
      </c>
      <c r="D505" s="99" t="s">
        <v>152</v>
      </c>
      <c r="E505" s="101">
        <v>41313</v>
      </c>
      <c r="F505" s="92">
        <v>6</v>
      </c>
    </row>
    <row r="506" spans="1:6" ht="10.5" customHeight="1" x14ac:dyDescent="0.2">
      <c r="A506" s="99"/>
      <c r="B506" s="99"/>
      <c r="C506" s="99" t="s">
        <v>193</v>
      </c>
      <c r="D506" s="99" t="s">
        <v>152</v>
      </c>
      <c r="E506" s="101">
        <v>41306</v>
      </c>
      <c r="F506" s="92">
        <v>2.5400000000000005</v>
      </c>
    </row>
    <row r="507" spans="1:6" ht="10.5" customHeight="1" x14ac:dyDescent="0.2">
      <c r="A507" s="99"/>
      <c r="B507" s="99"/>
      <c r="C507" s="99" t="s">
        <v>193</v>
      </c>
      <c r="D507" s="99" t="s">
        <v>152</v>
      </c>
      <c r="E507" s="101">
        <v>41331</v>
      </c>
      <c r="F507" s="92">
        <v>8</v>
      </c>
    </row>
    <row r="508" spans="1:6" ht="10.5" customHeight="1" x14ac:dyDescent="0.2">
      <c r="A508" s="99"/>
      <c r="B508" s="99"/>
      <c r="C508" s="99" t="s">
        <v>180</v>
      </c>
      <c r="D508" s="99" t="s">
        <v>152</v>
      </c>
      <c r="E508" s="101">
        <v>41331</v>
      </c>
      <c r="F508" s="92">
        <v>1.0150000000000001</v>
      </c>
    </row>
    <row r="509" spans="1:6" ht="10.5" customHeight="1" x14ac:dyDescent="0.2">
      <c r="A509" s="99"/>
      <c r="B509" s="99"/>
      <c r="C509" s="99" t="s">
        <v>248</v>
      </c>
      <c r="D509" s="99" t="s">
        <v>152</v>
      </c>
      <c r="E509" s="101">
        <v>41331</v>
      </c>
      <c r="F509" s="92">
        <v>2.67</v>
      </c>
    </row>
    <row r="510" spans="1:6" ht="10.5" customHeight="1" x14ac:dyDescent="0.2">
      <c r="A510" s="99"/>
      <c r="B510" s="99"/>
      <c r="C510" s="99" t="s">
        <v>249</v>
      </c>
      <c r="D510" s="99" t="s">
        <v>152</v>
      </c>
      <c r="E510" s="101">
        <v>41310</v>
      </c>
      <c r="F510" s="92">
        <v>3.06</v>
      </c>
    </row>
    <row r="511" spans="1:6" ht="10.5" customHeight="1" x14ac:dyDescent="0.2">
      <c r="A511" s="99"/>
      <c r="B511" s="99"/>
      <c r="C511" s="99" t="s">
        <v>249</v>
      </c>
      <c r="D511" s="99" t="s">
        <v>152</v>
      </c>
      <c r="E511" s="101">
        <v>41332</v>
      </c>
      <c r="F511" s="92">
        <v>2.0499999999999998</v>
      </c>
    </row>
    <row r="512" spans="1:6" ht="10.5" customHeight="1" x14ac:dyDescent="0.2">
      <c r="A512" s="117"/>
      <c r="B512" s="103"/>
      <c r="C512" s="103"/>
      <c r="D512" s="104"/>
      <c r="E512" s="103" t="s">
        <v>88</v>
      </c>
      <c r="F512" s="106">
        <v>28.335000000000001</v>
      </c>
    </row>
    <row r="513" spans="1:6" ht="10.5" customHeight="1" x14ac:dyDescent="0.2">
      <c r="A513" s="117"/>
      <c r="B513" s="103"/>
      <c r="C513" s="103"/>
      <c r="D513" s="104"/>
      <c r="E513" s="103"/>
      <c r="F513" s="106"/>
    </row>
    <row r="514" spans="1:6" ht="10.5" customHeight="1" x14ac:dyDescent="0.2">
      <c r="A514" s="108">
        <v>2013</v>
      </c>
      <c r="B514" s="99" t="s">
        <v>26</v>
      </c>
      <c r="C514" s="99" t="s">
        <v>87</v>
      </c>
      <c r="D514" s="99"/>
      <c r="E514" s="101"/>
      <c r="F514" s="92"/>
    </row>
    <row r="515" spans="1:6" ht="10.5" customHeight="1" x14ac:dyDescent="0.2">
      <c r="A515" s="113"/>
      <c r="B515" s="128"/>
      <c r="C515" s="128"/>
      <c r="D515" s="128"/>
      <c r="E515" s="115"/>
      <c r="F515" s="116"/>
    </row>
    <row r="516" spans="1:6" ht="10.5" customHeight="1" x14ac:dyDescent="0.2">
      <c r="A516" s="172" t="s">
        <v>81</v>
      </c>
      <c r="B516" s="172" t="s">
        <v>82</v>
      </c>
      <c r="C516" s="172" t="s">
        <v>83</v>
      </c>
      <c r="D516" s="172" t="s">
        <v>84</v>
      </c>
      <c r="E516" s="172" t="s">
        <v>85</v>
      </c>
      <c r="F516" s="172" t="s">
        <v>86</v>
      </c>
    </row>
    <row r="517" spans="1:6" ht="10.5" customHeight="1" x14ac:dyDescent="0.2">
      <c r="A517" s="108">
        <v>2012</v>
      </c>
      <c r="B517" s="99" t="s">
        <v>37</v>
      </c>
      <c r="C517" s="99" t="s">
        <v>250</v>
      </c>
      <c r="D517" s="99" t="s">
        <v>152</v>
      </c>
      <c r="E517" s="101">
        <v>41257</v>
      </c>
      <c r="F517" s="92">
        <v>9.1050000000000004</v>
      </c>
    </row>
    <row r="518" spans="1:6" ht="10.5" customHeight="1" x14ac:dyDescent="0.2">
      <c r="A518" s="99"/>
      <c r="B518" s="99"/>
      <c r="C518" s="99" t="s">
        <v>251</v>
      </c>
      <c r="D518" s="99" t="s">
        <v>152</v>
      </c>
      <c r="E518" s="101">
        <v>41257</v>
      </c>
      <c r="F518" s="92">
        <v>8.2799999999999994</v>
      </c>
    </row>
    <row r="519" spans="1:6" ht="10.5" customHeight="1" x14ac:dyDescent="0.2">
      <c r="A519" s="117"/>
      <c r="B519" s="103"/>
      <c r="C519" s="103"/>
      <c r="D519" s="104"/>
      <c r="E519" s="103" t="s">
        <v>88</v>
      </c>
      <c r="F519" s="106">
        <v>17.384999999999998</v>
      </c>
    </row>
    <row r="520" spans="1:6" ht="10.5" customHeight="1" x14ac:dyDescent="0.2">
      <c r="A520" s="117"/>
      <c r="B520" s="103"/>
      <c r="C520" s="103"/>
      <c r="D520" s="104"/>
      <c r="E520" s="103"/>
      <c r="F520" s="106"/>
    </row>
    <row r="521" spans="1:6" ht="10.5" customHeight="1" x14ac:dyDescent="0.2">
      <c r="A521" s="108">
        <v>2012</v>
      </c>
      <c r="B521" s="99" t="s">
        <v>36</v>
      </c>
      <c r="C521" s="99" t="s">
        <v>252</v>
      </c>
      <c r="D521" s="99" t="s">
        <v>152</v>
      </c>
      <c r="E521" s="101">
        <v>41222</v>
      </c>
      <c r="F521" s="92">
        <v>11.81</v>
      </c>
    </row>
    <row r="522" spans="1:6" ht="10.5" customHeight="1" x14ac:dyDescent="0.2">
      <c r="A522" s="99"/>
      <c r="B522" s="99"/>
      <c r="C522" s="99" t="s">
        <v>252</v>
      </c>
      <c r="D522" s="99" t="s">
        <v>152</v>
      </c>
      <c r="E522" s="101">
        <v>41226</v>
      </c>
      <c r="F522" s="92">
        <v>5</v>
      </c>
    </row>
    <row r="523" spans="1:6" ht="10.5" customHeight="1" x14ac:dyDescent="0.2">
      <c r="A523" s="99"/>
      <c r="B523" s="99"/>
      <c r="C523" s="99" t="s">
        <v>180</v>
      </c>
      <c r="D523" s="99" t="s">
        <v>152</v>
      </c>
      <c r="E523" s="101">
        <v>41219</v>
      </c>
      <c r="F523" s="92">
        <v>4</v>
      </c>
    </row>
    <row r="524" spans="1:6" ht="10.5" customHeight="1" x14ac:dyDescent="0.2">
      <c r="A524" s="99"/>
      <c r="B524" s="99"/>
      <c r="C524" s="99" t="s">
        <v>253</v>
      </c>
      <c r="D524" s="99" t="s">
        <v>152</v>
      </c>
      <c r="E524" s="101">
        <v>41243</v>
      </c>
      <c r="F524" s="92">
        <v>15</v>
      </c>
    </row>
    <row r="525" spans="1:6" ht="10.5" customHeight="1" x14ac:dyDescent="0.2">
      <c r="A525" s="99"/>
      <c r="B525" s="99"/>
      <c r="C525" s="99" t="s">
        <v>254</v>
      </c>
      <c r="D525" s="99" t="s">
        <v>152</v>
      </c>
      <c r="E525" s="101">
        <v>41239</v>
      </c>
      <c r="F525" s="92">
        <v>7.7649999999999997</v>
      </c>
    </row>
    <row r="526" spans="1:6" ht="10.5" customHeight="1" x14ac:dyDescent="0.2">
      <c r="A526" s="99"/>
      <c r="B526" s="99"/>
      <c r="C526" s="99" t="s">
        <v>246</v>
      </c>
      <c r="D526" s="99" t="s">
        <v>152</v>
      </c>
      <c r="E526" s="101">
        <v>41240</v>
      </c>
      <c r="F526" s="92">
        <v>2</v>
      </c>
    </row>
    <row r="527" spans="1:6" ht="10.5" customHeight="1" x14ac:dyDescent="0.2">
      <c r="A527" s="117"/>
      <c r="B527" s="103"/>
      <c r="C527" s="103"/>
      <c r="D527" s="104"/>
      <c r="E527" s="103" t="s">
        <v>88</v>
      </c>
      <c r="F527" s="106">
        <v>45.575000000000003</v>
      </c>
    </row>
    <row r="528" spans="1:6" ht="10.5" customHeight="1" x14ac:dyDescent="0.2">
      <c r="A528" s="117"/>
      <c r="B528" s="103"/>
      <c r="C528" s="103"/>
      <c r="D528" s="104"/>
      <c r="E528" s="103"/>
      <c r="F528" s="106"/>
    </row>
    <row r="529" spans="1:6" ht="10.5" customHeight="1" x14ac:dyDescent="0.2">
      <c r="A529" s="108">
        <v>2012</v>
      </c>
      <c r="B529" s="99" t="s">
        <v>35</v>
      </c>
      <c r="C529" s="99" t="s">
        <v>255</v>
      </c>
      <c r="D529" s="99" t="s">
        <v>152</v>
      </c>
      <c r="E529" s="101">
        <v>41193</v>
      </c>
      <c r="F529" s="92">
        <v>54.365000000000009</v>
      </c>
    </row>
    <row r="530" spans="1:6" ht="10.5" customHeight="1" x14ac:dyDescent="0.2">
      <c r="A530" s="117"/>
      <c r="B530" s="103"/>
      <c r="C530" s="103"/>
      <c r="D530" s="104"/>
      <c r="E530" s="103" t="s">
        <v>88</v>
      </c>
      <c r="F530" s="106">
        <v>54.365000000000009</v>
      </c>
    </row>
    <row r="531" spans="1:6" ht="10.5" customHeight="1" x14ac:dyDescent="0.2">
      <c r="A531" s="77"/>
      <c r="B531" s="77"/>
      <c r="C531" s="77"/>
      <c r="D531" s="77"/>
      <c r="E531" s="77"/>
      <c r="F531" s="77"/>
    </row>
    <row r="532" spans="1:6" ht="10.5" customHeight="1" x14ac:dyDescent="0.2">
      <c r="A532" s="108">
        <v>2012</v>
      </c>
      <c r="B532" s="99" t="s">
        <v>34</v>
      </c>
      <c r="C532" s="99" t="s">
        <v>256</v>
      </c>
      <c r="D532" s="99" t="s">
        <v>152</v>
      </c>
      <c r="E532" s="101">
        <v>41179</v>
      </c>
      <c r="F532" s="92">
        <v>2.7250000000000001</v>
      </c>
    </row>
    <row r="533" spans="1:6" ht="10.5" customHeight="1" x14ac:dyDescent="0.2">
      <c r="A533" s="99"/>
      <c r="B533" s="99"/>
      <c r="C533" s="99" t="s">
        <v>257</v>
      </c>
      <c r="D533" s="99" t="s">
        <v>152</v>
      </c>
      <c r="E533" s="101">
        <v>41171</v>
      </c>
      <c r="F533" s="92">
        <v>1.01</v>
      </c>
    </row>
    <row r="534" spans="1:6" ht="10.5" customHeight="1" x14ac:dyDescent="0.2">
      <c r="A534" s="99"/>
      <c r="B534" s="99"/>
      <c r="C534" s="99" t="s">
        <v>258</v>
      </c>
      <c r="D534" s="99" t="s">
        <v>152</v>
      </c>
      <c r="E534" s="101">
        <v>41179</v>
      </c>
      <c r="F534" s="92">
        <v>3</v>
      </c>
    </row>
    <row r="535" spans="1:6" ht="10.5" customHeight="1" x14ac:dyDescent="0.2">
      <c r="A535" s="99"/>
      <c r="B535" s="99"/>
      <c r="C535" s="99" t="s">
        <v>259</v>
      </c>
      <c r="D535" s="99" t="s">
        <v>152</v>
      </c>
      <c r="E535" s="101">
        <v>41171</v>
      </c>
      <c r="F535" s="92">
        <v>2.2650000000000001</v>
      </c>
    </row>
    <row r="536" spans="1:6" ht="10.5" customHeight="1" x14ac:dyDescent="0.2">
      <c r="A536" s="99"/>
      <c r="B536" s="99"/>
      <c r="C536" s="99" t="s">
        <v>243</v>
      </c>
      <c r="D536" s="99" t="s">
        <v>152</v>
      </c>
      <c r="E536" s="101">
        <v>41169</v>
      </c>
      <c r="F536" s="92">
        <v>6.5549999999999997</v>
      </c>
    </row>
    <row r="537" spans="1:6" ht="10.5" customHeight="1" x14ac:dyDescent="0.2">
      <c r="A537" s="99"/>
      <c r="B537" s="99"/>
      <c r="C537" s="99" t="s">
        <v>260</v>
      </c>
      <c r="D537" s="99" t="s">
        <v>152</v>
      </c>
      <c r="E537" s="101">
        <v>41169</v>
      </c>
      <c r="F537" s="92">
        <v>5.5000000000000009</v>
      </c>
    </row>
    <row r="538" spans="1:6" ht="10.5" customHeight="1" x14ac:dyDescent="0.2">
      <c r="A538" s="99"/>
      <c r="B538" s="99"/>
      <c r="C538" s="99" t="s">
        <v>261</v>
      </c>
      <c r="D538" s="99" t="s">
        <v>152</v>
      </c>
      <c r="E538" s="101">
        <v>41178</v>
      </c>
      <c r="F538" s="92">
        <v>16.675000000000001</v>
      </c>
    </row>
    <row r="539" spans="1:6" ht="10.5" customHeight="1" x14ac:dyDescent="0.2">
      <c r="A539" s="117"/>
      <c r="B539" s="103"/>
      <c r="C539" s="103"/>
      <c r="D539" s="104"/>
      <c r="E539" s="103" t="s">
        <v>88</v>
      </c>
      <c r="F539" s="106">
        <v>37.730000000000004</v>
      </c>
    </row>
    <row r="540" spans="1:6" ht="10.5" customHeight="1" x14ac:dyDescent="0.2">
      <c r="A540" s="77"/>
      <c r="B540" s="77"/>
      <c r="C540" s="77"/>
      <c r="D540" s="77"/>
      <c r="E540" s="77"/>
      <c r="F540" s="77"/>
    </row>
    <row r="541" spans="1:6" ht="10.5" customHeight="1" x14ac:dyDescent="0.2">
      <c r="A541" s="108">
        <v>2012</v>
      </c>
      <c r="B541" s="99" t="s">
        <v>33</v>
      </c>
      <c r="C541" s="99" t="s">
        <v>257</v>
      </c>
      <c r="D541" s="99" t="s">
        <v>152</v>
      </c>
      <c r="E541" s="101">
        <v>41145</v>
      </c>
      <c r="F541" s="92">
        <v>1.0000000000000002</v>
      </c>
    </row>
    <row r="542" spans="1:6" ht="10.5" customHeight="1" x14ac:dyDescent="0.2">
      <c r="A542" s="99"/>
      <c r="B542" s="99"/>
      <c r="C542" s="99" t="s">
        <v>257</v>
      </c>
      <c r="D542" s="99" t="s">
        <v>152</v>
      </c>
      <c r="E542" s="101">
        <v>41149</v>
      </c>
      <c r="F542" s="92">
        <v>0.625</v>
      </c>
    </row>
    <row r="543" spans="1:6" ht="10.5" customHeight="1" x14ac:dyDescent="0.2">
      <c r="A543" s="99"/>
      <c r="B543" s="99"/>
      <c r="C543" s="99" t="s">
        <v>241</v>
      </c>
      <c r="D543" s="99" t="s">
        <v>152</v>
      </c>
      <c r="E543" s="101">
        <v>41143</v>
      </c>
      <c r="F543" s="92">
        <v>3</v>
      </c>
    </row>
    <row r="544" spans="1:6" ht="10.5" customHeight="1" x14ac:dyDescent="0.2">
      <c r="A544" s="99"/>
      <c r="B544" s="99"/>
      <c r="C544" s="99" t="s">
        <v>193</v>
      </c>
      <c r="D544" s="99" t="s">
        <v>152</v>
      </c>
      <c r="E544" s="101">
        <v>41145</v>
      </c>
      <c r="F544" s="92">
        <v>2.16</v>
      </c>
    </row>
    <row r="545" spans="1:6" ht="10.5" customHeight="1" x14ac:dyDescent="0.2">
      <c r="A545" s="99"/>
      <c r="B545" s="99"/>
      <c r="C545" s="99" t="s">
        <v>193</v>
      </c>
      <c r="D545" s="99" t="s">
        <v>152</v>
      </c>
      <c r="E545" s="101">
        <v>41150</v>
      </c>
      <c r="F545" s="92">
        <v>0.8600000000000001</v>
      </c>
    </row>
    <row r="546" spans="1:6" ht="10.5" customHeight="1" x14ac:dyDescent="0.2">
      <c r="A546" s="99"/>
      <c r="B546" s="99"/>
      <c r="C546" s="99" t="s">
        <v>180</v>
      </c>
      <c r="D546" s="99" t="s">
        <v>152</v>
      </c>
      <c r="E546" s="101">
        <v>41145</v>
      </c>
      <c r="F546" s="92">
        <v>1.9</v>
      </c>
    </row>
    <row r="547" spans="1:6" ht="10.5" customHeight="1" x14ac:dyDescent="0.2">
      <c r="A547" s="99"/>
      <c r="B547" s="99"/>
      <c r="C547" s="99" t="s">
        <v>259</v>
      </c>
      <c r="D547" s="99" t="s">
        <v>152</v>
      </c>
      <c r="E547" s="101">
        <v>41145</v>
      </c>
      <c r="F547" s="92">
        <v>2.4950000000000001</v>
      </c>
    </row>
    <row r="548" spans="1:6" ht="10.5" customHeight="1" x14ac:dyDescent="0.2">
      <c r="A548" s="99"/>
      <c r="B548" s="99"/>
      <c r="C548" s="99" t="s">
        <v>259</v>
      </c>
      <c r="D548" s="99" t="s">
        <v>152</v>
      </c>
      <c r="E548" s="101">
        <v>41149</v>
      </c>
      <c r="F548" s="92">
        <v>2.75</v>
      </c>
    </row>
    <row r="549" spans="1:6" ht="10.5" customHeight="1" x14ac:dyDescent="0.2">
      <c r="A549" s="99"/>
      <c r="B549" s="99"/>
      <c r="C549" s="99" t="s">
        <v>245</v>
      </c>
      <c r="D549" s="99" t="s">
        <v>152</v>
      </c>
      <c r="E549" s="101">
        <v>41145</v>
      </c>
      <c r="F549" s="92">
        <v>0.45000000000000007</v>
      </c>
    </row>
    <row r="550" spans="1:6" ht="10.5" customHeight="1" x14ac:dyDescent="0.2">
      <c r="A550" s="99"/>
      <c r="B550" s="99"/>
      <c r="C550" s="99" t="s">
        <v>217</v>
      </c>
      <c r="D550" s="99" t="s">
        <v>152</v>
      </c>
      <c r="E550" s="101">
        <v>41143</v>
      </c>
      <c r="F550" s="92">
        <v>5.01</v>
      </c>
    </row>
    <row r="551" spans="1:6" ht="10.5" customHeight="1" x14ac:dyDescent="0.2">
      <c r="A551" s="99"/>
      <c r="B551" s="99"/>
      <c r="C551" s="99" t="s">
        <v>217</v>
      </c>
      <c r="D551" s="99" t="s">
        <v>152</v>
      </c>
      <c r="E551" s="101">
        <v>41150</v>
      </c>
      <c r="F551" s="92">
        <v>1.2850000000000001</v>
      </c>
    </row>
    <row r="552" spans="1:6" ht="10.5" customHeight="1" x14ac:dyDescent="0.2">
      <c r="A552" s="99"/>
      <c r="B552" s="99"/>
      <c r="C552" s="99" t="s">
        <v>262</v>
      </c>
      <c r="D552" s="99" t="s">
        <v>152</v>
      </c>
      <c r="E552" s="101">
        <v>41150</v>
      </c>
      <c r="F552" s="92">
        <v>0.69499999999999995</v>
      </c>
    </row>
    <row r="553" spans="1:6" ht="10.5" customHeight="1" x14ac:dyDescent="0.2">
      <c r="A553" s="99"/>
      <c r="B553" s="99"/>
      <c r="C553" s="99" t="s">
        <v>263</v>
      </c>
      <c r="D553" s="99" t="s">
        <v>152</v>
      </c>
      <c r="E553" s="101">
        <v>41130</v>
      </c>
      <c r="F553" s="92">
        <v>25</v>
      </c>
    </row>
    <row r="554" spans="1:6" ht="10.5" customHeight="1" x14ac:dyDescent="0.2">
      <c r="A554" s="99"/>
      <c r="B554" s="99"/>
      <c r="C554" s="99" t="s">
        <v>264</v>
      </c>
      <c r="D554" s="99" t="s">
        <v>152</v>
      </c>
      <c r="E554" s="101">
        <v>41145</v>
      </c>
      <c r="F554" s="92">
        <v>0.57499999999999996</v>
      </c>
    </row>
    <row r="555" spans="1:6" ht="10.5" customHeight="1" x14ac:dyDescent="0.2">
      <c r="A555" s="99"/>
      <c r="B555" s="99"/>
      <c r="C555" s="99" t="s">
        <v>246</v>
      </c>
      <c r="D555" s="99" t="s">
        <v>152</v>
      </c>
      <c r="E555" s="101">
        <v>41145</v>
      </c>
      <c r="F555" s="92">
        <v>1.1000000000000001</v>
      </c>
    </row>
    <row r="556" spans="1:6" ht="10.5" customHeight="1" x14ac:dyDescent="0.2">
      <c r="A556" s="99"/>
      <c r="B556" s="99"/>
      <c r="C556" s="99" t="s">
        <v>220</v>
      </c>
      <c r="D556" s="99" t="s">
        <v>152</v>
      </c>
      <c r="E556" s="101">
        <v>41149</v>
      </c>
      <c r="F556" s="92">
        <v>0.81</v>
      </c>
    </row>
    <row r="557" spans="1:6" ht="10.5" customHeight="1" x14ac:dyDescent="0.2">
      <c r="A557" s="99"/>
      <c r="B557" s="99"/>
      <c r="C557" s="99" t="s">
        <v>161</v>
      </c>
      <c r="D557" s="99" t="s">
        <v>152</v>
      </c>
      <c r="E557" s="101">
        <v>41149</v>
      </c>
      <c r="F557" s="92">
        <v>0.59</v>
      </c>
    </row>
    <row r="558" spans="1:6" ht="10.5" customHeight="1" x14ac:dyDescent="0.2">
      <c r="A558" s="99"/>
      <c r="B558" s="99"/>
      <c r="C558" s="99" t="s">
        <v>261</v>
      </c>
      <c r="D558" s="99" t="s">
        <v>152</v>
      </c>
      <c r="E558" s="101">
        <v>41134</v>
      </c>
      <c r="F558" s="92">
        <v>16.600000000000001</v>
      </c>
    </row>
    <row r="559" spans="1:6" ht="10.5" customHeight="1" x14ac:dyDescent="0.2">
      <c r="A559" s="99"/>
      <c r="B559" s="99"/>
      <c r="C559" s="99" t="s">
        <v>261</v>
      </c>
      <c r="D559" s="99" t="s">
        <v>152</v>
      </c>
      <c r="E559" s="101">
        <v>41135</v>
      </c>
      <c r="F559" s="92">
        <v>3.1349999999999998</v>
      </c>
    </row>
    <row r="560" spans="1:6" ht="10.5" customHeight="1" x14ac:dyDescent="0.2">
      <c r="A560" s="99"/>
      <c r="B560" s="99"/>
      <c r="C560" s="99" t="s">
        <v>261</v>
      </c>
      <c r="D560" s="99" t="s">
        <v>152</v>
      </c>
      <c r="E560" s="101">
        <v>41136</v>
      </c>
      <c r="F560" s="92">
        <v>10</v>
      </c>
    </row>
    <row r="561" spans="1:6" ht="10.5" customHeight="1" x14ac:dyDescent="0.2">
      <c r="A561" s="117"/>
      <c r="B561" s="103"/>
      <c r="C561" s="103"/>
      <c r="D561" s="104"/>
      <c r="E561" s="103" t="s">
        <v>88</v>
      </c>
      <c r="F561" s="106">
        <f>SUM(F541:F560)</f>
        <v>80.04000000000002</v>
      </c>
    </row>
    <row r="562" spans="1:6" ht="10.5" customHeight="1" x14ac:dyDescent="0.2">
      <c r="A562" s="77"/>
      <c r="B562" s="77"/>
      <c r="C562" s="77"/>
      <c r="D562" s="77"/>
      <c r="E562" s="77"/>
      <c r="F562" s="77"/>
    </row>
    <row r="563" spans="1:6" ht="10.5" customHeight="1" x14ac:dyDescent="0.2">
      <c r="A563" s="108">
        <v>2012</v>
      </c>
      <c r="B563" s="99" t="s">
        <v>32</v>
      </c>
      <c r="C563" s="99" t="s">
        <v>265</v>
      </c>
      <c r="D563" s="99" t="s">
        <v>152</v>
      </c>
      <c r="E563" s="101">
        <v>41092</v>
      </c>
      <c r="F563" s="92">
        <v>40</v>
      </c>
    </row>
    <row r="564" spans="1:6" ht="10.5" customHeight="1" x14ac:dyDescent="0.2">
      <c r="A564" s="99"/>
      <c r="B564" s="99"/>
      <c r="C564" s="99" t="s">
        <v>261</v>
      </c>
      <c r="D564" s="99" t="s">
        <v>152</v>
      </c>
      <c r="E564" s="101">
        <v>41102</v>
      </c>
      <c r="F564" s="92">
        <v>18.000000000000004</v>
      </c>
    </row>
    <row r="565" spans="1:6" ht="10.5" customHeight="1" x14ac:dyDescent="0.2">
      <c r="A565" s="117"/>
      <c r="B565" s="103"/>
      <c r="C565" s="103"/>
      <c r="D565" s="104"/>
      <c r="E565" s="103" t="s">
        <v>88</v>
      </c>
      <c r="F565" s="106">
        <v>58</v>
      </c>
    </row>
    <row r="566" spans="1:6" ht="10.5" customHeight="1" x14ac:dyDescent="0.2">
      <c r="A566" s="117"/>
      <c r="B566" s="103"/>
      <c r="C566" s="103"/>
      <c r="D566" s="104"/>
      <c r="E566" s="103"/>
      <c r="F566" s="106"/>
    </row>
    <row r="567" spans="1:6" ht="10.5" customHeight="1" x14ac:dyDescent="0.2">
      <c r="A567" s="108">
        <v>2012</v>
      </c>
      <c r="B567" s="99" t="s">
        <v>31</v>
      </c>
      <c r="C567" s="99" t="s">
        <v>266</v>
      </c>
      <c r="D567" s="99" t="s">
        <v>152</v>
      </c>
      <c r="E567" s="101">
        <v>41064</v>
      </c>
      <c r="F567" s="92">
        <v>19.5</v>
      </c>
    </row>
    <row r="568" spans="1:6" ht="10.5" customHeight="1" x14ac:dyDescent="0.2">
      <c r="A568" s="99"/>
      <c r="B568" s="99"/>
      <c r="C568" s="99" t="s">
        <v>267</v>
      </c>
      <c r="D568" s="99" t="s">
        <v>152</v>
      </c>
      <c r="E568" s="101">
        <v>41067</v>
      </c>
      <c r="F568" s="92">
        <v>25</v>
      </c>
    </row>
    <row r="569" spans="1:6" ht="10.5" customHeight="1" x14ac:dyDescent="0.2">
      <c r="A569" s="99"/>
      <c r="B569" s="99"/>
      <c r="C569" s="99" t="s">
        <v>261</v>
      </c>
      <c r="D569" s="99" t="s">
        <v>152</v>
      </c>
      <c r="E569" s="101">
        <v>41073</v>
      </c>
      <c r="F569" s="92">
        <v>10</v>
      </c>
    </row>
    <row r="570" spans="1:6" ht="10.5" customHeight="1" x14ac:dyDescent="0.2">
      <c r="A570" s="117"/>
      <c r="B570" s="103"/>
      <c r="C570" s="103"/>
      <c r="D570" s="104"/>
      <c r="E570" s="103" t="s">
        <v>88</v>
      </c>
      <c r="F570" s="106">
        <v>54.5</v>
      </c>
    </row>
    <row r="571" spans="1:6" ht="10.5" customHeight="1" x14ac:dyDescent="0.2">
      <c r="A571" s="77"/>
      <c r="B571" s="77"/>
      <c r="C571" s="77"/>
      <c r="D571" s="77"/>
      <c r="E571" s="77"/>
      <c r="F571" s="77"/>
    </row>
    <row r="572" spans="1:6" ht="10.5" customHeight="1" x14ac:dyDescent="0.2">
      <c r="A572" s="108">
        <v>2012</v>
      </c>
      <c r="B572" s="99" t="s">
        <v>30</v>
      </c>
      <c r="C572" s="99" t="s">
        <v>268</v>
      </c>
      <c r="D572" s="99" t="s">
        <v>152</v>
      </c>
      <c r="E572" s="101">
        <v>41037</v>
      </c>
      <c r="F572" s="92">
        <v>3</v>
      </c>
    </row>
    <row r="573" spans="1:6" ht="10.5" customHeight="1" x14ac:dyDescent="0.2">
      <c r="A573" s="99"/>
      <c r="B573" s="99"/>
      <c r="C573" s="99" t="s">
        <v>269</v>
      </c>
      <c r="D573" s="99" t="s">
        <v>152</v>
      </c>
      <c r="E573" s="101">
        <v>41052</v>
      </c>
      <c r="F573" s="92">
        <v>10</v>
      </c>
    </row>
    <row r="574" spans="1:6" ht="10.5" customHeight="1" x14ac:dyDescent="0.2">
      <c r="A574" s="99"/>
      <c r="B574" s="99"/>
      <c r="C574" s="99" t="s">
        <v>261</v>
      </c>
      <c r="D574" s="99" t="s">
        <v>152</v>
      </c>
      <c r="E574" s="101">
        <v>41037</v>
      </c>
      <c r="F574" s="92">
        <v>78</v>
      </c>
    </row>
    <row r="575" spans="1:6" ht="10.5" customHeight="1" x14ac:dyDescent="0.2">
      <c r="A575" s="117"/>
      <c r="B575" s="103"/>
      <c r="C575" s="103"/>
      <c r="D575" s="104"/>
      <c r="E575" s="103" t="s">
        <v>88</v>
      </c>
      <c r="F575" s="106">
        <v>91</v>
      </c>
    </row>
    <row r="576" spans="1:6" ht="10.5" customHeight="1" x14ac:dyDescent="0.2">
      <c r="A576" s="77"/>
      <c r="B576" s="77"/>
      <c r="C576" s="77"/>
      <c r="D576" s="77"/>
      <c r="E576" s="77"/>
      <c r="F576" s="77"/>
    </row>
    <row r="577" spans="1:6" ht="10.5" customHeight="1" x14ac:dyDescent="0.2">
      <c r="A577" s="108">
        <v>2012</v>
      </c>
      <c r="B577" s="99" t="s">
        <v>29</v>
      </c>
      <c r="C577" s="99" t="s">
        <v>270</v>
      </c>
      <c r="D577" s="99" t="s">
        <v>152</v>
      </c>
      <c r="E577" s="101">
        <v>41019</v>
      </c>
      <c r="F577" s="92">
        <v>50</v>
      </c>
    </row>
    <row r="578" spans="1:6" ht="10.5" customHeight="1" x14ac:dyDescent="0.2">
      <c r="A578" s="99"/>
      <c r="B578" s="99"/>
      <c r="C578" s="99" t="s">
        <v>271</v>
      </c>
      <c r="D578" s="99" t="s">
        <v>152</v>
      </c>
      <c r="E578" s="101">
        <v>41010</v>
      </c>
      <c r="F578" s="92">
        <v>75</v>
      </c>
    </row>
    <row r="579" spans="1:6" ht="10.5" customHeight="1" x14ac:dyDescent="0.2">
      <c r="A579" s="99"/>
      <c r="B579" s="99"/>
      <c r="C579" s="99" t="s">
        <v>272</v>
      </c>
      <c r="D579" s="99" t="s">
        <v>152</v>
      </c>
      <c r="E579" s="101">
        <v>41015</v>
      </c>
      <c r="F579" s="92">
        <v>34</v>
      </c>
    </row>
    <row r="580" spans="1:6" ht="10.5" customHeight="1" x14ac:dyDescent="0.2">
      <c r="A580" s="99"/>
      <c r="B580" s="99"/>
      <c r="C580" s="99" t="s">
        <v>273</v>
      </c>
      <c r="D580" s="99" t="s">
        <v>152</v>
      </c>
      <c r="E580" s="101">
        <v>41025</v>
      </c>
      <c r="F580" s="92">
        <v>53.000000000000007</v>
      </c>
    </row>
    <row r="581" spans="1:6" ht="10.5" customHeight="1" x14ac:dyDescent="0.2">
      <c r="A581" s="117"/>
      <c r="B581" s="103"/>
      <c r="C581" s="103"/>
      <c r="D581" s="104"/>
      <c r="E581" s="103" t="s">
        <v>88</v>
      </c>
      <c r="F581" s="106">
        <v>212</v>
      </c>
    </row>
    <row r="582" spans="1:6" ht="10.5" customHeight="1" x14ac:dyDescent="0.2">
      <c r="A582" s="117"/>
      <c r="B582" s="103"/>
      <c r="C582" s="103"/>
      <c r="D582" s="104"/>
      <c r="E582" s="103"/>
      <c r="F582" s="106"/>
    </row>
    <row r="583" spans="1:6" ht="10.5" customHeight="1" x14ac:dyDescent="0.2">
      <c r="A583" s="108">
        <v>2012</v>
      </c>
      <c r="B583" s="99" t="s">
        <v>28</v>
      </c>
      <c r="C583" s="99" t="s">
        <v>274</v>
      </c>
      <c r="D583" s="99" t="s">
        <v>152</v>
      </c>
      <c r="E583" s="101">
        <v>40980</v>
      </c>
      <c r="F583" s="92">
        <v>1.5049999999999999</v>
      </c>
    </row>
    <row r="584" spans="1:6" ht="10.5" customHeight="1" x14ac:dyDescent="0.2">
      <c r="A584" s="99"/>
      <c r="B584" s="99"/>
      <c r="C584" s="99" t="s">
        <v>275</v>
      </c>
      <c r="D584" s="99" t="s">
        <v>152</v>
      </c>
      <c r="E584" s="101">
        <v>40977</v>
      </c>
      <c r="F584" s="92">
        <v>2.5500000000000003</v>
      </c>
    </row>
    <row r="585" spans="1:6" ht="10.5" customHeight="1" x14ac:dyDescent="0.2">
      <c r="A585" s="99"/>
      <c r="B585" s="99"/>
      <c r="C585" s="99" t="s">
        <v>275</v>
      </c>
      <c r="D585" s="99" t="s">
        <v>152</v>
      </c>
      <c r="E585" s="101">
        <v>40984</v>
      </c>
      <c r="F585" s="92">
        <v>2</v>
      </c>
    </row>
    <row r="586" spans="1:6" ht="10.5" customHeight="1" x14ac:dyDescent="0.2">
      <c r="A586" s="99"/>
      <c r="B586" s="99"/>
      <c r="C586" s="99" t="s">
        <v>257</v>
      </c>
      <c r="D586" s="99" t="s">
        <v>152</v>
      </c>
      <c r="E586" s="101">
        <v>40980</v>
      </c>
      <c r="F586" s="92">
        <v>2.8450000000000002</v>
      </c>
    </row>
    <row r="587" spans="1:6" ht="10.5" customHeight="1" x14ac:dyDescent="0.2">
      <c r="A587" s="99"/>
      <c r="B587" s="99"/>
      <c r="C587" s="99" t="s">
        <v>257</v>
      </c>
      <c r="D587" s="99" t="s">
        <v>152</v>
      </c>
      <c r="E587" s="101">
        <v>40989</v>
      </c>
      <c r="F587" s="92">
        <v>1.9</v>
      </c>
    </row>
    <row r="588" spans="1:6" ht="10.5" customHeight="1" x14ac:dyDescent="0.2">
      <c r="A588" s="99"/>
      <c r="B588" s="99"/>
      <c r="C588" s="99" t="s">
        <v>257</v>
      </c>
      <c r="D588" s="99" t="s">
        <v>152</v>
      </c>
      <c r="E588" s="101">
        <v>40996</v>
      </c>
      <c r="F588" s="92">
        <v>4.38</v>
      </c>
    </row>
    <row r="589" spans="1:6" ht="10.5" customHeight="1" x14ac:dyDescent="0.2">
      <c r="A589" s="99"/>
      <c r="B589" s="99"/>
      <c r="C589" s="99" t="s">
        <v>193</v>
      </c>
      <c r="D589" s="99" t="s">
        <v>152</v>
      </c>
      <c r="E589" s="101">
        <v>40995</v>
      </c>
      <c r="F589" s="92">
        <v>1.0000000000000002</v>
      </c>
    </row>
    <row r="590" spans="1:6" ht="10.5" customHeight="1" x14ac:dyDescent="0.2">
      <c r="A590" s="99"/>
      <c r="B590" s="99"/>
      <c r="C590" s="99" t="s">
        <v>180</v>
      </c>
      <c r="D590" s="99" t="s">
        <v>152</v>
      </c>
      <c r="E590" s="101">
        <v>40990</v>
      </c>
      <c r="F590" s="92">
        <v>17.790000000000003</v>
      </c>
    </row>
    <row r="591" spans="1:6" ht="10.5" customHeight="1" x14ac:dyDescent="0.2">
      <c r="A591" s="99"/>
      <c r="B591" s="99"/>
      <c r="C591" s="99" t="s">
        <v>180</v>
      </c>
      <c r="D591" s="99" t="s">
        <v>152</v>
      </c>
      <c r="E591" s="101">
        <v>40991</v>
      </c>
      <c r="F591" s="92">
        <v>2</v>
      </c>
    </row>
    <row r="592" spans="1:6" ht="10.5" customHeight="1" x14ac:dyDescent="0.2">
      <c r="A592" s="99"/>
      <c r="B592" s="99"/>
      <c r="C592" s="99" t="s">
        <v>259</v>
      </c>
      <c r="D592" s="99" t="s">
        <v>152</v>
      </c>
      <c r="E592" s="101">
        <v>40977</v>
      </c>
      <c r="F592" s="92">
        <v>2.2749999999999999</v>
      </c>
    </row>
    <row r="593" spans="1:6" ht="10.5" customHeight="1" x14ac:dyDescent="0.2">
      <c r="A593" s="99"/>
      <c r="B593" s="99"/>
      <c r="C593" s="99" t="s">
        <v>259</v>
      </c>
      <c r="D593" s="99" t="s">
        <v>152</v>
      </c>
      <c r="E593" s="101">
        <v>40989</v>
      </c>
      <c r="F593" s="92">
        <v>2</v>
      </c>
    </row>
    <row r="594" spans="1:6" ht="10.5" customHeight="1" x14ac:dyDescent="0.2">
      <c r="A594" s="99"/>
      <c r="B594" s="99"/>
      <c r="C594" s="99" t="s">
        <v>217</v>
      </c>
      <c r="D594" s="99" t="s">
        <v>152</v>
      </c>
      <c r="E594" s="101">
        <v>40980</v>
      </c>
      <c r="F594" s="92">
        <v>6.9350000000000005</v>
      </c>
    </row>
    <row r="595" spans="1:6" ht="10.5" customHeight="1" x14ac:dyDescent="0.2">
      <c r="A595" s="99"/>
      <c r="B595" s="99"/>
      <c r="C595" s="99" t="s">
        <v>217</v>
      </c>
      <c r="D595" s="99" t="s">
        <v>152</v>
      </c>
      <c r="E595" s="101">
        <v>40998</v>
      </c>
      <c r="F595" s="92">
        <v>3.5000000000000004</v>
      </c>
    </row>
    <row r="596" spans="1:6" ht="10.5" customHeight="1" x14ac:dyDescent="0.2">
      <c r="A596" s="99"/>
      <c r="B596" s="99"/>
      <c r="C596" s="99" t="s">
        <v>276</v>
      </c>
      <c r="D596" s="99" t="s">
        <v>152</v>
      </c>
      <c r="E596" s="101">
        <v>40998</v>
      </c>
      <c r="F596" s="92">
        <v>2.38</v>
      </c>
    </row>
    <row r="597" spans="1:6" ht="10.5" customHeight="1" x14ac:dyDescent="0.2">
      <c r="A597" s="99"/>
      <c r="B597" s="99"/>
      <c r="C597" s="99" t="s">
        <v>272</v>
      </c>
      <c r="D597" s="99" t="s">
        <v>152</v>
      </c>
      <c r="E597" s="101">
        <v>40998</v>
      </c>
      <c r="F597" s="92">
        <v>40.200000000000003</v>
      </c>
    </row>
    <row r="598" spans="1:6" ht="10.5" customHeight="1" x14ac:dyDescent="0.2">
      <c r="A598" s="99"/>
      <c r="B598" s="99"/>
      <c r="C598" s="99" t="s">
        <v>277</v>
      </c>
      <c r="D598" s="99" t="s">
        <v>152</v>
      </c>
      <c r="E598" s="101">
        <v>40989</v>
      </c>
      <c r="F598" s="92">
        <v>1.2350000000000001</v>
      </c>
    </row>
    <row r="599" spans="1:6" ht="10.5" customHeight="1" x14ac:dyDescent="0.2">
      <c r="A599" s="99"/>
      <c r="B599" s="99"/>
      <c r="C599" s="99" t="s">
        <v>254</v>
      </c>
      <c r="D599" s="99" t="s">
        <v>152</v>
      </c>
      <c r="E599" s="101">
        <v>40998</v>
      </c>
      <c r="F599" s="92">
        <v>1.6950000000000001</v>
      </c>
    </row>
    <row r="600" spans="1:6" ht="10.5" customHeight="1" x14ac:dyDescent="0.2">
      <c r="A600" s="99"/>
      <c r="B600" s="99"/>
      <c r="C600" s="99" t="s">
        <v>264</v>
      </c>
      <c r="D600" s="99" t="s">
        <v>152</v>
      </c>
      <c r="E600" s="101">
        <v>40990</v>
      </c>
      <c r="F600" s="92">
        <v>3</v>
      </c>
    </row>
    <row r="601" spans="1:6" ht="10.5" customHeight="1" x14ac:dyDescent="0.2">
      <c r="A601" s="99"/>
      <c r="B601" s="99"/>
      <c r="C601" s="99" t="s">
        <v>278</v>
      </c>
      <c r="D601" s="99" t="s">
        <v>152</v>
      </c>
      <c r="E601" s="101">
        <v>40977</v>
      </c>
      <c r="F601" s="92">
        <v>1.0000000000000002</v>
      </c>
    </row>
    <row r="602" spans="1:6" ht="10.5" customHeight="1" x14ac:dyDescent="0.2">
      <c r="A602" s="99"/>
      <c r="B602" s="99"/>
      <c r="C602" s="99" t="s">
        <v>172</v>
      </c>
      <c r="D602" s="99" t="s">
        <v>152</v>
      </c>
      <c r="E602" s="101">
        <v>40984</v>
      </c>
      <c r="F602" s="92">
        <v>28.860000000000003</v>
      </c>
    </row>
    <row r="603" spans="1:6" ht="10.5" customHeight="1" x14ac:dyDescent="0.2">
      <c r="A603" s="99"/>
      <c r="B603" s="99"/>
      <c r="C603" s="99" t="s">
        <v>172</v>
      </c>
      <c r="D603" s="99" t="s">
        <v>152</v>
      </c>
      <c r="E603" s="101">
        <v>40989</v>
      </c>
      <c r="F603" s="92">
        <v>14.455000000000002</v>
      </c>
    </row>
    <row r="604" spans="1:6" ht="10.5" customHeight="1" x14ac:dyDescent="0.2">
      <c r="A604" s="99"/>
      <c r="B604" s="99"/>
      <c r="C604" s="99" t="s">
        <v>157</v>
      </c>
      <c r="D604" s="99" t="s">
        <v>152</v>
      </c>
      <c r="E604" s="101">
        <v>40989</v>
      </c>
      <c r="F604" s="92">
        <v>4.0999999999999996</v>
      </c>
    </row>
    <row r="605" spans="1:6" ht="10.5" customHeight="1" x14ac:dyDescent="0.2">
      <c r="A605" s="99"/>
      <c r="B605" s="99"/>
      <c r="C605" s="99" t="s">
        <v>157</v>
      </c>
      <c r="D605" s="99" t="s">
        <v>152</v>
      </c>
      <c r="E605" s="101">
        <v>40998</v>
      </c>
      <c r="F605" s="92">
        <v>2.8849999999999998</v>
      </c>
    </row>
    <row r="606" spans="1:6" ht="10.5" customHeight="1" x14ac:dyDescent="0.2">
      <c r="A606" s="117"/>
      <c r="B606" s="103"/>
      <c r="C606" s="103"/>
      <c r="D606" s="104"/>
      <c r="E606" s="103" t="s">
        <v>88</v>
      </c>
      <c r="F606" s="106">
        <v>150.49</v>
      </c>
    </row>
    <row r="607" spans="1:6" ht="10.5" customHeight="1" x14ac:dyDescent="0.2">
      <c r="A607" s="77"/>
      <c r="B607" s="77"/>
      <c r="C607" s="77"/>
      <c r="D607" s="77"/>
      <c r="E607" s="77"/>
      <c r="F607" s="77"/>
    </row>
    <row r="608" spans="1:6" ht="10.5" customHeight="1" x14ac:dyDescent="0.2">
      <c r="A608" s="108">
        <v>2012</v>
      </c>
      <c r="B608" s="99" t="s">
        <v>27</v>
      </c>
      <c r="C608" s="99" t="s">
        <v>279</v>
      </c>
      <c r="D608" s="99" t="s">
        <v>152</v>
      </c>
      <c r="E608" s="101">
        <v>40949</v>
      </c>
      <c r="F608" s="92">
        <v>3.5000000000000004</v>
      </c>
    </row>
    <row r="609" spans="1:6" ht="10.5" customHeight="1" x14ac:dyDescent="0.2">
      <c r="A609" s="99"/>
      <c r="B609" s="99"/>
      <c r="C609" s="99" t="s">
        <v>249</v>
      </c>
      <c r="D609" s="99" t="s">
        <v>152</v>
      </c>
      <c r="E609" s="101">
        <v>40954</v>
      </c>
      <c r="F609" s="92">
        <v>1.25</v>
      </c>
    </row>
    <row r="610" spans="1:6" ht="10.5" customHeight="1" x14ac:dyDescent="0.2">
      <c r="A610" s="99"/>
      <c r="B610" s="99"/>
      <c r="C610" s="99" t="s">
        <v>261</v>
      </c>
      <c r="D610" s="99" t="s">
        <v>152</v>
      </c>
      <c r="E610" s="101">
        <v>40961</v>
      </c>
      <c r="F610" s="92">
        <v>13.000000000000002</v>
      </c>
    </row>
    <row r="611" spans="1:6" ht="10.5" customHeight="1" x14ac:dyDescent="0.2">
      <c r="A611" s="117"/>
      <c r="B611" s="103"/>
      <c r="C611" s="103"/>
      <c r="D611" s="104"/>
      <c r="E611" s="103" t="s">
        <v>88</v>
      </c>
      <c r="F611" s="106">
        <v>17.75</v>
      </c>
    </row>
    <row r="612" spans="1:6" ht="10.5" customHeight="1" x14ac:dyDescent="0.2">
      <c r="A612" s="77"/>
      <c r="B612" s="77"/>
      <c r="C612" s="77"/>
      <c r="D612" s="77"/>
      <c r="E612" s="77"/>
      <c r="F612" s="77"/>
    </row>
    <row r="613" spans="1:6" ht="10.5" customHeight="1" x14ac:dyDescent="0.2">
      <c r="A613" s="108">
        <v>2012</v>
      </c>
      <c r="B613" s="99" t="s">
        <v>26</v>
      </c>
      <c r="C613" s="99" t="s">
        <v>280</v>
      </c>
      <c r="D613" s="99" t="s">
        <v>152</v>
      </c>
      <c r="E613" s="101">
        <v>40913</v>
      </c>
      <c r="F613" s="92">
        <v>5</v>
      </c>
    </row>
    <row r="614" spans="1:6" ht="10.5" customHeight="1" x14ac:dyDescent="0.2">
      <c r="A614" s="99"/>
      <c r="B614" s="99"/>
      <c r="C614" s="99" t="s">
        <v>281</v>
      </c>
      <c r="D614" s="99" t="s">
        <v>152</v>
      </c>
      <c r="E614" s="101">
        <v>40912</v>
      </c>
      <c r="F614" s="92">
        <v>2.2799999999999998</v>
      </c>
    </row>
    <row r="615" spans="1:6" ht="10.5" customHeight="1" x14ac:dyDescent="0.2">
      <c r="A615" s="99"/>
      <c r="B615" s="99"/>
      <c r="C615" s="99" t="s">
        <v>281</v>
      </c>
      <c r="D615" s="99" t="s">
        <v>152</v>
      </c>
      <c r="E615" s="101">
        <v>40926</v>
      </c>
      <c r="F615" s="92">
        <v>37.000000000000007</v>
      </c>
    </row>
    <row r="616" spans="1:6" ht="10.5" customHeight="1" x14ac:dyDescent="0.2">
      <c r="A616" s="99"/>
      <c r="B616" s="99"/>
      <c r="C616" s="99" t="s">
        <v>282</v>
      </c>
      <c r="D616" s="99" t="s">
        <v>152</v>
      </c>
      <c r="E616" s="101">
        <v>40913</v>
      </c>
      <c r="F616" s="92">
        <v>1.4</v>
      </c>
    </row>
    <row r="617" spans="1:6" ht="10.5" customHeight="1" x14ac:dyDescent="0.2">
      <c r="A617" s="99"/>
      <c r="B617" s="99"/>
      <c r="C617" s="99" t="s">
        <v>282</v>
      </c>
      <c r="D617" s="99" t="s">
        <v>152</v>
      </c>
      <c r="E617" s="101">
        <v>40928</v>
      </c>
      <c r="F617" s="92">
        <v>20.505000000000003</v>
      </c>
    </row>
    <row r="618" spans="1:6" ht="10.5" customHeight="1" x14ac:dyDescent="0.2">
      <c r="A618" s="99"/>
      <c r="B618" s="99"/>
      <c r="C618" s="99" t="s">
        <v>282</v>
      </c>
      <c r="D618" s="99" t="s">
        <v>152</v>
      </c>
      <c r="E618" s="101">
        <v>40931</v>
      </c>
      <c r="F618" s="92">
        <v>10</v>
      </c>
    </row>
    <row r="619" spans="1:6" ht="10.5" customHeight="1" x14ac:dyDescent="0.2">
      <c r="A619" s="99"/>
      <c r="B619" s="99"/>
      <c r="C619" s="99" t="s">
        <v>282</v>
      </c>
      <c r="D619" s="99" t="s">
        <v>152</v>
      </c>
      <c r="E619" s="101">
        <v>40934</v>
      </c>
      <c r="F619" s="92">
        <v>5.5200000000000014</v>
      </c>
    </row>
    <row r="620" spans="1:6" ht="10.5" customHeight="1" x14ac:dyDescent="0.2">
      <c r="A620" s="99"/>
      <c r="B620" s="99"/>
      <c r="C620" s="99" t="s">
        <v>249</v>
      </c>
      <c r="D620" s="99" t="s">
        <v>152</v>
      </c>
      <c r="E620" s="101">
        <v>40939</v>
      </c>
      <c r="F620" s="92">
        <v>11.285</v>
      </c>
    </row>
    <row r="621" spans="1:6" ht="10.5" customHeight="1" x14ac:dyDescent="0.2">
      <c r="A621" s="99"/>
      <c r="B621" s="99"/>
      <c r="C621" s="99" t="s">
        <v>283</v>
      </c>
      <c r="D621" s="99" t="s">
        <v>152</v>
      </c>
      <c r="E621" s="101">
        <v>40925</v>
      </c>
      <c r="F621" s="92">
        <v>6.4</v>
      </c>
    </row>
    <row r="622" spans="1:6" ht="10.5" customHeight="1" x14ac:dyDescent="0.2">
      <c r="A622" s="99"/>
      <c r="B622" s="99"/>
      <c r="C622" s="99" t="s">
        <v>283</v>
      </c>
      <c r="D622" s="99" t="s">
        <v>152</v>
      </c>
      <c r="E622" s="101">
        <v>40926</v>
      </c>
      <c r="F622" s="92">
        <v>2.16</v>
      </c>
    </row>
    <row r="623" spans="1:6" ht="10.5" customHeight="1" x14ac:dyDescent="0.2">
      <c r="A623" s="99"/>
      <c r="B623" s="99"/>
      <c r="C623" s="99" t="s">
        <v>261</v>
      </c>
      <c r="D623" s="99" t="s">
        <v>152</v>
      </c>
      <c r="E623" s="101">
        <v>40911</v>
      </c>
      <c r="F623" s="92">
        <v>8.19</v>
      </c>
    </row>
    <row r="624" spans="1:6" ht="10.5" customHeight="1" x14ac:dyDescent="0.2">
      <c r="A624" s="117"/>
      <c r="B624" s="103"/>
      <c r="C624" s="103"/>
      <c r="D624" s="104"/>
      <c r="E624" s="103" t="s">
        <v>88</v>
      </c>
      <c r="F624" s="106">
        <v>109.74</v>
      </c>
    </row>
    <row r="625" spans="1:6" ht="10.5" customHeight="1" x14ac:dyDescent="0.2">
      <c r="A625" s="117"/>
      <c r="B625" s="103"/>
      <c r="C625" s="103"/>
      <c r="D625" s="104"/>
      <c r="E625" s="103"/>
      <c r="F625" s="106"/>
    </row>
    <row r="626" spans="1:6" ht="10.5" customHeight="1" x14ac:dyDescent="0.2">
      <c r="A626" s="172" t="s">
        <v>81</v>
      </c>
      <c r="B626" s="172" t="s">
        <v>82</v>
      </c>
      <c r="C626" s="172" t="s">
        <v>83</v>
      </c>
      <c r="D626" s="172" t="s">
        <v>84</v>
      </c>
      <c r="E626" s="172" t="s">
        <v>85</v>
      </c>
      <c r="F626" s="172" t="s">
        <v>86</v>
      </c>
    </row>
    <row r="627" spans="1:6" ht="10.5" customHeight="1" x14ac:dyDescent="0.2">
      <c r="A627" s="108">
        <v>2011</v>
      </c>
      <c r="B627" s="99" t="s">
        <v>37</v>
      </c>
      <c r="C627" s="99" t="s">
        <v>282</v>
      </c>
      <c r="D627" s="99" t="s">
        <v>152</v>
      </c>
      <c r="E627" s="101">
        <v>40889</v>
      </c>
      <c r="F627" s="92">
        <v>75</v>
      </c>
    </row>
    <row r="628" spans="1:6" ht="10.5" customHeight="1" x14ac:dyDescent="0.2">
      <c r="A628" s="99"/>
      <c r="B628" s="99"/>
      <c r="C628" s="99" t="s">
        <v>282</v>
      </c>
      <c r="D628" s="99" t="s">
        <v>152</v>
      </c>
      <c r="E628" s="101">
        <v>40892</v>
      </c>
      <c r="F628" s="92">
        <v>50</v>
      </c>
    </row>
    <row r="629" spans="1:6" ht="10.5" customHeight="1" x14ac:dyDescent="0.2">
      <c r="A629" s="99"/>
      <c r="B629" s="99"/>
      <c r="C629" s="99" t="s">
        <v>282</v>
      </c>
      <c r="D629" s="99" t="s">
        <v>152</v>
      </c>
      <c r="E629" s="101">
        <v>40893</v>
      </c>
      <c r="F629" s="92">
        <v>25</v>
      </c>
    </row>
    <row r="630" spans="1:6" ht="10.5" customHeight="1" x14ac:dyDescent="0.2">
      <c r="A630" s="99"/>
      <c r="B630" s="99"/>
      <c r="C630" s="99" t="s">
        <v>282</v>
      </c>
      <c r="D630" s="99" t="s">
        <v>152</v>
      </c>
      <c r="E630" s="101">
        <v>40896</v>
      </c>
      <c r="F630" s="92">
        <v>25</v>
      </c>
    </row>
    <row r="631" spans="1:6" ht="10.5" customHeight="1" x14ac:dyDescent="0.2">
      <c r="A631" s="99"/>
      <c r="B631" s="99"/>
      <c r="C631" s="99" t="s">
        <v>282</v>
      </c>
      <c r="D631" s="99" t="s">
        <v>152</v>
      </c>
      <c r="E631" s="101">
        <v>40898</v>
      </c>
      <c r="F631" s="92">
        <v>16.365000000000002</v>
      </c>
    </row>
    <row r="632" spans="1:6" ht="10.5" customHeight="1" x14ac:dyDescent="0.2">
      <c r="A632" s="99"/>
      <c r="B632" s="99"/>
      <c r="C632" s="99" t="s">
        <v>284</v>
      </c>
      <c r="D632" s="99" t="s">
        <v>152</v>
      </c>
      <c r="E632" s="101">
        <v>40906</v>
      </c>
      <c r="F632" s="92">
        <v>3.14</v>
      </c>
    </row>
    <row r="633" spans="1:6" ht="10.5" customHeight="1" x14ac:dyDescent="0.2">
      <c r="A633" s="99"/>
      <c r="B633" s="99"/>
      <c r="C633" s="99" t="s">
        <v>285</v>
      </c>
      <c r="D633" s="99" t="s">
        <v>152</v>
      </c>
      <c r="E633" s="101">
        <v>40893</v>
      </c>
      <c r="F633" s="92">
        <v>26.15</v>
      </c>
    </row>
    <row r="634" spans="1:6" ht="10.5" customHeight="1" x14ac:dyDescent="0.2">
      <c r="A634" s="99"/>
      <c r="B634" s="99"/>
      <c r="C634" s="99" t="s">
        <v>193</v>
      </c>
      <c r="D634" s="99" t="s">
        <v>152</v>
      </c>
      <c r="E634" s="101">
        <v>40892</v>
      </c>
      <c r="F634" s="92">
        <v>2.66</v>
      </c>
    </row>
    <row r="635" spans="1:6" ht="10.5" customHeight="1" x14ac:dyDescent="0.2">
      <c r="A635" s="99"/>
      <c r="B635" s="99"/>
      <c r="C635" s="99" t="s">
        <v>242</v>
      </c>
      <c r="D635" s="99" t="s">
        <v>152</v>
      </c>
      <c r="E635" s="101">
        <v>40893</v>
      </c>
      <c r="F635" s="92">
        <v>10.200000000000001</v>
      </c>
    </row>
    <row r="636" spans="1:6" ht="10.5" customHeight="1" x14ac:dyDescent="0.2">
      <c r="A636" s="99"/>
      <c r="B636" s="99"/>
      <c r="C636" s="99" t="s">
        <v>242</v>
      </c>
      <c r="D636" s="99" t="s">
        <v>152</v>
      </c>
      <c r="E636" s="101">
        <v>40899</v>
      </c>
      <c r="F636" s="92">
        <v>2</v>
      </c>
    </row>
    <row r="637" spans="1:6" ht="10.5" customHeight="1" x14ac:dyDescent="0.2">
      <c r="A637" s="99"/>
      <c r="B637" s="99"/>
      <c r="C637" s="99" t="s">
        <v>283</v>
      </c>
      <c r="D637" s="99" t="s">
        <v>152</v>
      </c>
      <c r="E637" s="101">
        <v>40898</v>
      </c>
      <c r="F637" s="92">
        <v>1.0000000000000002</v>
      </c>
    </row>
    <row r="638" spans="1:6" ht="10.5" customHeight="1" x14ac:dyDescent="0.2">
      <c r="A638" s="99"/>
      <c r="B638" s="99"/>
      <c r="C638" s="99" t="s">
        <v>183</v>
      </c>
      <c r="D638" s="99" t="s">
        <v>152</v>
      </c>
      <c r="E638" s="101">
        <v>40889</v>
      </c>
      <c r="F638" s="92">
        <v>36.000000000000007</v>
      </c>
    </row>
    <row r="639" spans="1:6" ht="10.5" customHeight="1" x14ac:dyDescent="0.2">
      <c r="A639" s="117"/>
      <c r="B639" s="103"/>
      <c r="C639" s="103"/>
      <c r="D639" s="104"/>
      <c r="E639" s="103" t="s">
        <v>88</v>
      </c>
      <c r="F639" s="106">
        <v>272.51499999999999</v>
      </c>
    </row>
    <row r="640" spans="1:6" ht="10.5" customHeight="1" x14ac:dyDescent="0.2">
      <c r="A640" s="117"/>
      <c r="B640" s="103"/>
      <c r="C640" s="103"/>
      <c r="D640" s="104"/>
      <c r="E640" s="103"/>
      <c r="F640" s="106"/>
    </row>
    <row r="641" spans="1:6" ht="10.5" customHeight="1" x14ac:dyDescent="0.2">
      <c r="A641" s="108">
        <v>2011</v>
      </c>
      <c r="B641" s="99" t="s">
        <v>36</v>
      </c>
      <c r="C641" s="99" t="s">
        <v>286</v>
      </c>
      <c r="D641" s="99" t="s">
        <v>152</v>
      </c>
      <c r="E641" s="101">
        <v>40865</v>
      </c>
      <c r="F641" s="92">
        <v>34</v>
      </c>
    </row>
    <row r="642" spans="1:6" ht="10.5" customHeight="1" x14ac:dyDescent="0.2">
      <c r="A642" s="99"/>
      <c r="B642" s="99"/>
      <c r="C642" s="99" t="s">
        <v>261</v>
      </c>
      <c r="D642" s="99" t="s">
        <v>152</v>
      </c>
      <c r="E642" s="101">
        <v>40855</v>
      </c>
      <c r="F642" s="92">
        <v>12.71</v>
      </c>
    </row>
    <row r="643" spans="1:6" ht="10.5" customHeight="1" x14ac:dyDescent="0.2">
      <c r="A643" s="117"/>
      <c r="B643" s="103"/>
      <c r="C643" s="103"/>
      <c r="D643" s="104"/>
      <c r="E643" s="103" t="s">
        <v>88</v>
      </c>
      <c r="F643" s="106">
        <v>46.71</v>
      </c>
    </row>
    <row r="644" spans="1:6" ht="10.5" customHeight="1" x14ac:dyDescent="0.2">
      <c r="A644" s="77"/>
      <c r="B644" s="77"/>
      <c r="C644" s="77"/>
      <c r="D644" s="77"/>
      <c r="E644" s="77"/>
      <c r="F644" s="77"/>
    </row>
    <row r="645" spans="1:6" ht="10.5" customHeight="1" x14ac:dyDescent="0.2">
      <c r="A645" s="108">
        <v>2011</v>
      </c>
      <c r="B645" s="99" t="s">
        <v>35</v>
      </c>
      <c r="C645" s="99" t="s">
        <v>87</v>
      </c>
      <c r="D645" s="99"/>
      <c r="E645" s="101"/>
      <c r="F645" s="92"/>
    </row>
    <row r="646" spans="1:6" ht="10.5" customHeight="1" x14ac:dyDescent="0.2">
      <c r="A646" s="77"/>
      <c r="B646" s="77"/>
      <c r="C646" s="77"/>
      <c r="D646" s="77"/>
      <c r="E646" s="77"/>
      <c r="F646" s="77"/>
    </row>
    <row r="647" spans="1:6" ht="10.5" customHeight="1" x14ac:dyDescent="0.2">
      <c r="A647" s="108">
        <v>2011</v>
      </c>
      <c r="B647" s="99" t="s">
        <v>34</v>
      </c>
      <c r="C647" s="99" t="s">
        <v>275</v>
      </c>
      <c r="D647" s="99" t="s">
        <v>152</v>
      </c>
      <c r="E647" s="101">
        <v>40787</v>
      </c>
      <c r="F647" s="92">
        <v>1.405</v>
      </c>
    </row>
    <row r="648" spans="1:6" ht="10.5" customHeight="1" x14ac:dyDescent="0.2">
      <c r="A648" s="99"/>
      <c r="B648" s="99"/>
      <c r="C648" s="99" t="s">
        <v>180</v>
      </c>
      <c r="D648" s="99" t="s">
        <v>152</v>
      </c>
      <c r="E648" s="101">
        <v>40807</v>
      </c>
      <c r="F648" s="92">
        <v>6.5449999999999999</v>
      </c>
    </row>
    <row r="649" spans="1:6" ht="10.5" customHeight="1" x14ac:dyDescent="0.2">
      <c r="A649" s="99"/>
      <c r="B649" s="99"/>
      <c r="C649" s="99" t="s">
        <v>276</v>
      </c>
      <c r="D649" s="99" t="s">
        <v>152</v>
      </c>
      <c r="E649" s="101">
        <v>40787</v>
      </c>
      <c r="F649" s="92">
        <v>1.145</v>
      </c>
    </row>
    <row r="650" spans="1:6" ht="10.5" customHeight="1" x14ac:dyDescent="0.2">
      <c r="A650" s="99"/>
      <c r="B650" s="99"/>
      <c r="C650" s="99" t="s">
        <v>287</v>
      </c>
      <c r="D650" s="99" t="s">
        <v>152</v>
      </c>
      <c r="E650" s="101">
        <v>40787</v>
      </c>
      <c r="F650" s="92">
        <v>1.405</v>
      </c>
    </row>
    <row r="651" spans="1:6" ht="10.5" customHeight="1" x14ac:dyDescent="0.2">
      <c r="A651" s="99"/>
      <c r="B651" s="99"/>
      <c r="C651" s="99" t="s">
        <v>272</v>
      </c>
      <c r="D651" s="99" t="s">
        <v>152</v>
      </c>
      <c r="E651" s="101">
        <v>40787</v>
      </c>
      <c r="F651" s="92">
        <v>3.4850000000000003</v>
      </c>
    </row>
    <row r="652" spans="1:6" ht="10.5" customHeight="1" x14ac:dyDescent="0.2">
      <c r="A652" s="99"/>
      <c r="B652" s="99"/>
      <c r="C652" s="99" t="s">
        <v>254</v>
      </c>
      <c r="D652" s="99" t="s">
        <v>152</v>
      </c>
      <c r="E652" s="101">
        <v>40787</v>
      </c>
      <c r="F652" s="92">
        <v>3.2450000000000001</v>
      </c>
    </row>
    <row r="653" spans="1:6" ht="10.5" customHeight="1" x14ac:dyDescent="0.2">
      <c r="A653" s="99"/>
      <c r="B653" s="99"/>
      <c r="C653" s="99" t="s">
        <v>264</v>
      </c>
      <c r="D653" s="99" t="s">
        <v>152</v>
      </c>
      <c r="E653" s="101">
        <v>40787</v>
      </c>
      <c r="F653" s="92">
        <v>1.25</v>
      </c>
    </row>
    <row r="654" spans="1:6" ht="10.5" customHeight="1" x14ac:dyDescent="0.2">
      <c r="A654" s="99"/>
      <c r="B654" s="99"/>
      <c r="C654" s="99" t="s">
        <v>288</v>
      </c>
      <c r="D654" s="99" t="s">
        <v>152</v>
      </c>
      <c r="E654" s="101">
        <v>40807</v>
      </c>
      <c r="F654" s="92">
        <v>7.4450000000000012</v>
      </c>
    </row>
    <row r="655" spans="1:6" ht="10.5" customHeight="1" x14ac:dyDescent="0.2">
      <c r="A655" s="117"/>
      <c r="B655" s="103"/>
      <c r="C655" s="103"/>
      <c r="D655" s="104"/>
      <c r="E655" s="103" t="s">
        <v>88</v>
      </c>
      <c r="F655" s="106">
        <v>25.925000000000001</v>
      </c>
    </row>
    <row r="656" spans="1:6" ht="10.5" customHeight="1" x14ac:dyDescent="0.2">
      <c r="A656" s="77"/>
      <c r="B656" s="77"/>
      <c r="C656" s="77"/>
      <c r="D656" s="77"/>
      <c r="E656" s="77"/>
      <c r="F656" s="77"/>
    </row>
    <row r="657" spans="1:6" ht="10.5" customHeight="1" x14ac:dyDescent="0.2">
      <c r="A657" s="108">
        <v>2011</v>
      </c>
      <c r="B657" s="99" t="s">
        <v>33</v>
      </c>
      <c r="C657" s="99" t="s">
        <v>247</v>
      </c>
      <c r="D657" s="99" t="s">
        <v>152</v>
      </c>
      <c r="E657" s="101">
        <v>40766</v>
      </c>
      <c r="F657" s="92">
        <v>31.414999999999999</v>
      </c>
    </row>
    <row r="658" spans="1:6" ht="10.5" customHeight="1" x14ac:dyDescent="0.2">
      <c r="A658" s="99"/>
      <c r="B658" s="99"/>
      <c r="C658" s="99" t="s">
        <v>180</v>
      </c>
      <c r="D658" s="99" t="s">
        <v>152</v>
      </c>
      <c r="E658" s="101">
        <v>40766</v>
      </c>
      <c r="F658" s="92">
        <v>32.105000000000004</v>
      </c>
    </row>
    <row r="659" spans="1:6" ht="10.5" customHeight="1" x14ac:dyDescent="0.2">
      <c r="A659" s="99"/>
      <c r="B659" s="99"/>
      <c r="C659" s="99" t="s">
        <v>180</v>
      </c>
      <c r="D659" s="99" t="s">
        <v>152</v>
      </c>
      <c r="E659" s="101">
        <v>40786</v>
      </c>
      <c r="F659" s="92">
        <v>31</v>
      </c>
    </row>
    <row r="660" spans="1:6" ht="10.5" customHeight="1" x14ac:dyDescent="0.2">
      <c r="A660" s="99"/>
      <c r="B660" s="99"/>
      <c r="C660" s="99" t="s">
        <v>272</v>
      </c>
      <c r="D660" s="99" t="s">
        <v>152</v>
      </c>
      <c r="E660" s="101">
        <v>40786</v>
      </c>
      <c r="F660" s="92">
        <v>2.3250000000000002</v>
      </c>
    </row>
    <row r="661" spans="1:6" ht="10.5" customHeight="1" x14ac:dyDescent="0.2">
      <c r="A661" s="99"/>
      <c r="B661" s="99"/>
      <c r="C661" s="99" t="s">
        <v>289</v>
      </c>
      <c r="D661" s="99" t="s">
        <v>152</v>
      </c>
      <c r="E661" s="101">
        <v>40766</v>
      </c>
      <c r="F661" s="92">
        <v>9.5350000000000001</v>
      </c>
    </row>
    <row r="662" spans="1:6" ht="10.5" customHeight="1" x14ac:dyDescent="0.2">
      <c r="A662" s="117"/>
      <c r="B662" s="103"/>
      <c r="C662" s="103"/>
      <c r="D662" s="104"/>
      <c r="E662" s="103" t="s">
        <v>88</v>
      </c>
      <c r="F662" s="106">
        <v>106.38000000000001</v>
      </c>
    </row>
    <row r="663" spans="1:6" ht="10.5" customHeight="1" x14ac:dyDescent="0.2">
      <c r="A663" s="77"/>
      <c r="B663" s="77"/>
      <c r="C663" s="77"/>
      <c r="D663" s="77"/>
      <c r="E663" s="77"/>
      <c r="F663" s="77"/>
    </row>
    <row r="664" spans="1:6" ht="10.5" customHeight="1" x14ac:dyDescent="0.2">
      <c r="A664" s="108">
        <v>2011</v>
      </c>
      <c r="B664" s="99" t="s">
        <v>32</v>
      </c>
      <c r="C664" s="99" t="s">
        <v>272</v>
      </c>
      <c r="D664" s="99" t="s">
        <v>152</v>
      </c>
      <c r="E664" s="101">
        <v>40751</v>
      </c>
      <c r="F664" s="92">
        <v>2.9750000000000001</v>
      </c>
    </row>
    <row r="665" spans="1:6" ht="10.5" customHeight="1" x14ac:dyDescent="0.2">
      <c r="A665" s="99"/>
      <c r="B665" s="99"/>
      <c r="C665" s="99" t="s">
        <v>289</v>
      </c>
      <c r="D665" s="99" t="s">
        <v>152</v>
      </c>
      <c r="E665" s="101">
        <v>40751</v>
      </c>
      <c r="F665" s="92">
        <v>2.0550000000000002</v>
      </c>
    </row>
    <row r="666" spans="1:6" x14ac:dyDescent="0.2">
      <c r="A666" s="99"/>
      <c r="B666" s="99"/>
      <c r="C666" s="99" t="s">
        <v>264</v>
      </c>
      <c r="D666" s="99" t="s">
        <v>152</v>
      </c>
      <c r="E666" s="101">
        <v>40751</v>
      </c>
      <c r="F666" s="92">
        <v>4.2450000000000001</v>
      </c>
    </row>
    <row r="667" spans="1:6" x14ac:dyDescent="0.2">
      <c r="A667" s="117"/>
      <c r="B667" s="103"/>
      <c r="C667" s="103"/>
      <c r="D667" s="104"/>
      <c r="E667" s="103" t="s">
        <v>88</v>
      </c>
      <c r="F667" s="106">
        <v>9.2750000000000004</v>
      </c>
    </row>
    <row r="668" spans="1:6" x14ac:dyDescent="0.2">
      <c r="A668" s="77"/>
      <c r="B668" s="77"/>
      <c r="C668" s="77"/>
      <c r="D668" s="77"/>
      <c r="E668" s="77"/>
      <c r="F668" s="77"/>
    </row>
    <row r="669" spans="1:6" x14ac:dyDescent="0.2">
      <c r="A669" s="108">
        <v>2011</v>
      </c>
      <c r="B669" s="99" t="s">
        <v>31</v>
      </c>
      <c r="C669" s="99" t="s">
        <v>199</v>
      </c>
      <c r="D669" s="99" t="s">
        <v>152</v>
      </c>
      <c r="E669" s="101">
        <v>40707</v>
      </c>
      <c r="F669" s="92">
        <v>11.3</v>
      </c>
    </row>
    <row r="670" spans="1:6" x14ac:dyDescent="0.2">
      <c r="A670" s="99"/>
      <c r="B670" s="99"/>
      <c r="C670" s="99" t="s">
        <v>192</v>
      </c>
      <c r="D670" s="99" t="s">
        <v>152</v>
      </c>
      <c r="E670" s="101">
        <v>40710</v>
      </c>
      <c r="F670" s="92">
        <v>14.85</v>
      </c>
    </row>
    <row r="671" spans="1:6" x14ac:dyDescent="0.2">
      <c r="A671" s="117"/>
      <c r="B671" s="103"/>
      <c r="C671" s="103"/>
      <c r="D671" s="104"/>
      <c r="E671" s="103" t="s">
        <v>88</v>
      </c>
      <c r="F671" s="106">
        <v>26.15</v>
      </c>
    </row>
    <row r="672" spans="1:6" x14ac:dyDescent="0.2">
      <c r="A672" s="77"/>
      <c r="B672" s="77"/>
      <c r="C672" s="77"/>
      <c r="D672" s="77"/>
      <c r="E672" s="77"/>
      <c r="F672" s="77"/>
    </row>
    <row r="673" spans="1:6" x14ac:dyDescent="0.2">
      <c r="A673" s="108">
        <v>2011</v>
      </c>
      <c r="B673" s="99" t="s">
        <v>30</v>
      </c>
      <c r="C673" s="99" t="s">
        <v>290</v>
      </c>
      <c r="D673" s="99" t="s">
        <v>152</v>
      </c>
      <c r="E673" s="101">
        <v>40674</v>
      </c>
      <c r="F673" s="92">
        <v>5.2500000000000009</v>
      </c>
    </row>
    <row r="674" spans="1:6" x14ac:dyDescent="0.2">
      <c r="A674" s="99"/>
      <c r="B674" s="99"/>
      <c r="C674" s="99" t="s">
        <v>273</v>
      </c>
      <c r="D674" s="99" t="s">
        <v>152</v>
      </c>
      <c r="E674" s="101">
        <v>40666</v>
      </c>
      <c r="F674" s="92">
        <v>21</v>
      </c>
    </row>
    <row r="675" spans="1:6" x14ac:dyDescent="0.2">
      <c r="A675" s="103"/>
      <c r="B675" s="103"/>
      <c r="C675" s="103"/>
      <c r="D675" s="103"/>
      <c r="E675" s="103" t="s">
        <v>88</v>
      </c>
      <c r="F675" s="104">
        <v>26.25</v>
      </c>
    </row>
    <row r="676" spans="1:6" x14ac:dyDescent="0.2">
      <c r="A676" s="103"/>
      <c r="B676" s="103"/>
      <c r="C676" s="103"/>
      <c r="D676" s="103"/>
      <c r="E676" s="103"/>
      <c r="F676" s="104"/>
    </row>
    <row r="677" spans="1:6" x14ac:dyDescent="0.2">
      <c r="A677" s="108">
        <v>2011</v>
      </c>
      <c r="B677" s="99" t="s">
        <v>29</v>
      </c>
      <c r="C677" s="99" t="s">
        <v>87</v>
      </c>
      <c r="D677" s="99"/>
      <c r="E677" s="101"/>
      <c r="F677" s="92"/>
    </row>
    <row r="678" spans="1:6" x14ac:dyDescent="0.2">
      <c r="A678" s="103"/>
      <c r="B678" s="103"/>
      <c r="C678" s="103"/>
      <c r="D678" s="103"/>
      <c r="E678" s="103"/>
      <c r="F678" s="103"/>
    </row>
    <row r="679" spans="1:6" x14ac:dyDescent="0.2">
      <c r="A679" s="108">
        <v>2011</v>
      </c>
      <c r="B679" s="99" t="s">
        <v>28</v>
      </c>
      <c r="C679" s="99" t="s">
        <v>291</v>
      </c>
      <c r="D679" s="99" t="s">
        <v>152</v>
      </c>
      <c r="E679" s="101">
        <v>40617</v>
      </c>
      <c r="F679" s="92">
        <v>45</v>
      </c>
    </row>
    <row r="680" spans="1:6" x14ac:dyDescent="0.2">
      <c r="A680" s="99"/>
      <c r="B680" s="99"/>
      <c r="C680" s="99" t="s">
        <v>292</v>
      </c>
      <c r="D680" s="99" t="s">
        <v>152</v>
      </c>
      <c r="E680" s="101">
        <v>40612</v>
      </c>
      <c r="F680" s="92">
        <v>3.98</v>
      </c>
    </row>
    <row r="681" spans="1:6" x14ac:dyDescent="0.2">
      <c r="A681" s="99"/>
      <c r="B681" s="99"/>
      <c r="C681" s="99" t="s">
        <v>292</v>
      </c>
      <c r="D681" s="99" t="s">
        <v>152</v>
      </c>
      <c r="E681" s="101">
        <v>40616</v>
      </c>
      <c r="F681" s="92">
        <v>38</v>
      </c>
    </row>
    <row r="682" spans="1:6" x14ac:dyDescent="0.2">
      <c r="A682" s="99"/>
      <c r="B682" s="99"/>
      <c r="C682" s="99" t="s">
        <v>264</v>
      </c>
      <c r="D682" s="99" t="s">
        <v>152</v>
      </c>
      <c r="E682" s="101">
        <v>40625</v>
      </c>
      <c r="F682" s="92">
        <v>2.6749999999999998</v>
      </c>
    </row>
    <row r="683" spans="1:6" x14ac:dyDescent="0.2">
      <c r="A683" s="99"/>
      <c r="B683" s="99"/>
      <c r="C683" s="99" t="s">
        <v>206</v>
      </c>
      <c r="D683" s="99" t="s">
        <v>152</v>
      </c>
      <c r="E683" s="101">
        <v>40626</v>
      </c>
      <c r="F683" s="92">
        <v>127.88500000000001</v>
      </c>
    </row>
    <row r="684" spans="1:6" x14ac:dyDescent="0.2">
      <c r="A684" s="99"/>
      <c r="B684" s="99"/>
      <c r="C684" s="99" t="s">
        <v>255</v>
      </c>
      <c r="D684" s="99" t="s">
        <v>152</v>
      </c>
      <c r="E684" s="101">
        <v>40624</v>
      </c>
      <c r="F684" s="92">
        <v>8</v>
      </c>
    </row>
    <row r="685" spans="1:6" x14ac:dyDescent="0.2">
      <c r="A685" s="99"/>
      <c r="B685" s="99"/>
      <c r="C685" s="99" t="s">
        <v>288</v>
      </c>
      <c r="D685" s="99" t="s">
        <v>152</v>
      </c>
      <c r="E685" s="101">
        <v>40616</v>
      </c>
      <c r="F685" s="92">
        <v>12</v>
      </c>
    </row>
    <row r="686" spans="1:6" x14ac:dyDescent="0.2">
      <c r="A686" s="99"/>
      <c r="B686" s="99"/>
      <c r="C686" s="99" t="s">
        <v>293</v>
      </c>
      <c r="D686" s="99" t="s">
        <v>152</v>
      </c>
      <c r="E686" s="101">
        <v>40605</v>
      </c>
      <c r="F686" s="92">
        <v>100</v>
      </c>
    </row>
    <row r="687" spans="1:6" x14ac:dyDescent="0.2">
      <c r="A687" s="99"/>
      <c r="B687" s="99"/>
      <c r="C687" s="99" t="s">
        <v>294</v>
      </c>
      <c r="D687" s="99" t="s">
        <v>152</v>
      </c>
      <c r="E687" s="101">
        <v>40630</v>
      </c>
      <c r="F687" s="92">
        <v>50</v>
      </c>
    </row>
    <row r="688" spans="1:6" x14ac:dyDescent="0.2">
      <c r="A688" s="117"/>
      <c r="B688" s="103"/>
      <c r="C688" s="103"/>
      <c r="D688" s="104"/>
      <c r="E688" s="103" t="s">
        <v>88</v>
      </c>
      <c r="F688" s="131">
        <v>387.54</v>
      </c>
    </row>
    <row r="689" spans="1:6" x14ac:dyDescent="0.2">
      <c r="A689" s="117"/>
      <c r="B689" s="103"/>
      <c r="C689" s="103"/>
      <c r="D689" s="104"/>
      <c r="E689" s="103"/>
      <c r="F689" s="106"/>
    </row>
    <row r="690" spans="1:6" x14ac:dyDescent="0.2">
      <c r="A690" s="99">
        <v>2011</v>
      </c>
      <c r="B690" s="99" t="s">
        <v>27</v>
      </c>
      <c r="C690" s="99" t="s">
        <v>295</v>
      </c>
      <c r="D690" s="99" t="s">
        <v>152</v>
      </c>
      <c r="E690" s="101">
        <v>40585</v>
      </c>
      <c r="F690" s="92">
        <v>5</v>
      </c>
    </row>
    <row r="691" spans="1:6" x14ac:dyDescent="0.2">
      <c r="A691" s="99"/>
      <c r="B691" s="99"/>
      <c r="C691" s="99" t="s">
        <v>296</v>
      </c>
      <c r="D691" s="99" t="s">
        <v>152</v>
      </c>
      <c r="E691" s="101">
        <v>40585</v>
      </c>
      <c r="F691" s="92">
        <v>42.79</v>
      </c>
    </row>
    <row r="692" spans="1:6" x14ac:dyDescent="0.2">
      <c r="A692" s="99"/>
      <c r="B692" s="99"/>
      <c r="C692" s="99" t="s">
        <v>297</v>
      </c>
      <c r="D692" s="99" t="s">
        <v>152</v>
      </c>
      <c r="E692" s="101">
        <v>40590</v>
      </c>
      <c r="F692" s="92">
        <v>45</v>
      </c>
    </row>
    <row r="693" spans="1:6" x14ac:dyDescent="0.2">
      <c r="A693" s="117"/>
      <c r="B693" s="103"/>
      <c r="C693" s="103"/>
      <c r="D693" s="104"/>
      <c r="E693" s="103" t="s">
        <v>88</v>
      </c>
      <c r="F693" s="131">
        <v>92.79</v>
      </c>
    </row>
    <row r="694" spans="1:6" x14ac:dyDescent="0.2">
      <c r="A694" s="117"/>
      <c r="B694" s="103"/>
      <c r="C694" s="103"/>
      <c r="D694" s="104"/>
      <c r="E694" s="103"/>
      <c r="F694" s="106"/>
    </row>
    <row r="695" spans="1:6" x14ac:dyDescent="0.2">
      <c r="A695" s="99">
        <v>2011</v>
      </c>
      <c r="B695" s="99" t="s">
        <v>26</v>
      </c>
      <c r="C695" s="99" t="s">
        <v>292</v>
      </c>
      <c r="D695" s="99" t="s">
        <v>152</v>
      </c>
      <c r="E695" s="101">
        <v>40554</v>
      </c>
      <c r="F695" s="92">
        <v>13.595000000000001</v>
      </c>
    </row>
    <row r="696" spans="1:6" x14ac:dyDescent="0.2">
      <c r="A696" s="99"/>
      <c r="B696" s="99"/>
      <c r="C696" s="99" t="s">
        <v>248</v>
      </c>
      <c r="D696" s="99" t="s">
        <v>152</v>
      </c>
      <c r="E696" s="101">
        <v>40554</v>
      </c>
      <c r="F696" s="92">
        <v>14.595000000000002</v>
      </c>
    </row>
    <row r="697" spans="1:6" x14ac:dyDescent="0.2">
      <c r="A697" s="99"/>
      <c r="B697" s="99"/>
      <c r="C697" s="99" t="s">
        <v>264</v>
      </c>
      <c r="D697" s="99" t="s">
        <v>152</v>
      </c>
      <c r="E697" s="101">
        <v>40553</v>
      </c>
      <c r="F697" s="92">
        <v>4.7850000000000001</v>
      </c>
    </row>
    <row r="698" spans="1:6" x14ac:dyDescent="0.2">
      <c r="A698" s="99"/>
      <c r="B698" s="99"/>
      <c r="C698" s="99" t="s">
        <v>298</v>
      </c>
      <c r="D698" s="99" t="s">
        <v>152</v>
      </c>
      <c r="E698" s="101">
        <v>40549</v>
      </c>
      <c r="F698" s="92">
        <v>60</v>
      </c>
    </row>
    <row r="699" spans="1:6" x14ac:dyDescent="0.2">
      <c r="A699" s="99"/>
      <c r="B699" s="99"/>
      <c r="C699" s="99" t="s">
        <v>299</v>
      </c>
      <c r="D699" s="99" t="s">
        <v>152</v>
      </c>
      <c r="E699" s="101">
        <v>40547</v>
      </c>
      <c r="F699" s="92">
        <v>16.3</v>
      </c>
    </row>
    <row r="700" spans="1:6" x14ac:dyDescent="0.2">
      <c r="A700" s="99"/>
      <c r="B700" s="99"/>
      <c r="C700" s="99" t="s">
        <v>299</v>
      </c>
      <c r="D700" s="99" t="s">
        <v>152</v>
      </c>
      <c r="E700" s="101">
        <v>40549</v>
      </c>
      <c r="F700" s="92">
        <v>15</v>
      </c>
    </row>
    <row r="701" spans="1:6" x14ac:dyDescent="0.2">
      <c r="A701" s="99"/>
      <c r="B701" s="99"/>
      <c r="C701" s="99" t="s">
        <v>300</v>
      </c>
      <c r="D701" s="99" t="s">
        <v>152</v>
      </c>
      <c r="E701" s="101">
        <v>40549</v>
      </c>
      <c r="F701" s="92">
        <v>40</v>
      </c>
    </row>
    <row r="702" spans="1:6" x14ac:dyDescent="0.2">
      <c r="A702" s="117"/>
      <c r="B702" s="103"/>
      <c r="C702" s="103"/>
      <c r="D702" s="104"/>
      <c r="E702" s="103" t="s">
        <v>88</v>
      </c>
      <c r="F702" s="131">
        <v>164.27500000000001</v>
      </c>
    </row>
  </sheetData>
  <mergeCells count="2">
    <mergeCell ref="A1:F1"/>
    <mergeCell ref="A2:F2"/>
  </mergeCells>
  <pageMargins left="0.7" right="0.7" top="0.75" bottom="0.75" header="0.3" footer="0.3"/>
  <pageSetup paperSize="5" orientation="landscape"/>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27"/>
  <sheetViews>
    <sheetView workbookViewId="0">
      <selection activeCell="J17" sqref="J17"/>
    </sheetView>
  </sheetViews>
  <sheetFormatPr defaultColWidth="8.85546875" defaultRowHeight="19.149999999999999" customHeight="1" x14ac:dyDescent="0.2"/>
  <cols>
    <col min="1" max="4" width="10.85546875" style="161" customWidth="1"/>
    <col min="5" max="5" width="12" style="161" customWidth="1"/>
    <col min="6" max="6" width="11.7109375" style="161" customWidth="1"/>
    <col min="7" max="7" width="12.7109375" style="161" customWidth="1"/>
    <col min="8" max="8" width="4.7109375" style="161" customWidth="1"/>
    <col min="9" max="16384" width="8.85546875" style="161"/>
  </cols>
  <sheetData>
    <row r="1" spans="1:7" s="146" customFormat="1" ht="19.149999999999999" customHeight="1" x14ac:dyDescent="0.2">
      <c r="A1" s="452" t="s">
        <v>89</v>
      </c>
      <c r="B1" s="452"/>
      <c r="C1" s="452"/>
      <c r="D1" s="452"/>
      <c r="E1" s="452"/>
      <c r="F1" s="452"/>
      <c r="G1" s="452"/>
    </row>
    <row r="2" spans="1:7" s="146" customFormat="1" ht="19.149999999999999" customHeight="1" x14ac:dyDescent="0.2">
      <c r="A2" s="453" t="s">
        <v>1</v>
      </c>
      <c r="B2" s="453"/>
      <c r="C2" s="453"/>
      <c r="D2" s="453"/>
      <c r="E2" s="453"/>
      <c r="F2" s="453"/>
      <c r="G2" s="453"/>
    </row>
    <row r="3" spans="1:7" s="146" customFormat="1" ht="19.149999999999999" customHeight="1" x14ac:dyDescent="0.2"/>
    <row r="4" spans="1:7" s="146" customFormat="1" ht="33.75" x14ac:dyDescent="0.2">
      <c r="A4" s="226" t="s">
        <v>2</v>
      </c>
      <c r="B4" s="227" t="s">
        <v>90</v>
      </c>
      <c r="C4" s="227" t="s">
        <v>91</v>
      </c>
      <c r="D4" s="219" t="s">
        <v>92</v>
      </c>
      <c r="E4" s="219" t="s">
        <v>93</v>
      </c>
      <c r="F4" s="219" t="s">
        <v>94</v>
      </c>
      <c r="G4" s="219" t="s">
        <v>95</v>
      </c>
    </row>
    <row r="5" spans="1:7" s="146" customFormat="1" ht="19.350000000000001" customHeight="1" x14ac:dyDescent="0.2">
      <c r="A5" s="346" t="s">
        <v>406</v>
      </c>
      <c r="B5" s="347">
        <v>128744.985</v>
      </c>
      <c r="C5" s="347">
        <v>96921.66</v>
      </c>
      <c r="D5" s="348">
        <v>31823.325000000001</v>
      </c>
      <c r="E5" s="348">
        <v>0</v>
      </c>
      <c r="F5" s="348">
        <v>68839.89</v>
      </c>
      <c r="G5" s="348">
        <v>100663.215</v>
      </c>
    </row>
    <row r="6" spans="1:7" s="146" customFormat="1" ht="19.350000000000001" customHeight="1" x14ac:dyDescent="0.2">
      <c r="A6" s="349" t="s">
        <v>407</v>
      </c>
      <c r="B6" s="350">
        <v>81247.820000000007</v>
      </c>
      <c r="C6" s="350">
        <v>44652.46</v>
      </c>
      <c r="D6" s="338">
        <v>36595.360000000001</v>
      </c>
      <c r="E6" s="338">
        <v>0</v>
      </c>
      <c r="F6" s="338">
        <v>56692.39</v>
      </c>
      <c r="G6" s="338">
        <v>93287.75</v>
      </c>
    </row>
    <row r="7" spans="1:7" s="146" customFormat="1" ht="19.350000000000001" customHeight="1" x14ac:dyDescent="0.2">
      <c r="A7" s="346" t="s">
        <v>408</v>
      </c>
      <c r="B7" s="347">
        <v>91551.054999999993</v>
      </c>
      <c r="C7" s="347">
        <v>85005.51</v>
      </c>
      <c r="D7" s="348">
        <v>6545.5450000000001</v>
      </c>
      <c r="E7" s="348">
        <v>0</v>
      </c>
      <c r="F7" s="348">
        <v>57363.21</v>
      </c>
      <c r="G7" s="348">
        <v>63908.754999999997</v>
      </c>
    </row>
    <row r="8" spans="1:7" s="146" customFormat="1" ht="19.350000000000001" customHeight="1" x14ac:dyDescent="0.2">
      <c r="A8" s="349" t="s">
        <v>409</v>
      </c>
      <c r="B8" s="350">
        <v>108729.355</v>
      </c>
      <c r="C8" s="350">
        <v>93695.354999999996</v>
      </c>
      <c r="D8" s="338">
        <v>15034</v>
      </c>
      <c r="E8" s="338">
        <v>0</v>
      </c>
      <c r="F8" s="338">
        <v>69540.59</v>
      </c>
      <c r="G8" s="338">
        <v>84574.59</v>
      </c>
    </row>
    <row r="9" spans="1:7" s="146" customFormat="1" ht="19.350000000000001" customHeight="1" x14ac:dyDescent="0.2">
      <c r="A9" s="346" t="s">
        <v>410</v>
      </c>
      <c r="B9" s="347">
        <v>95123.875</v>
      </c>
      <c r="C9" s="347">
        <v>80124.800000000003</v>
      </c>
      <c r="D9" s="348">
        <v>14999.075000000001</v>
      </c>
      <c r="E9" s="348">
        <v>0</v>
      </c>
      <c r="F9" s="348">
        <v>72294.524999999994</v>
      </c>
      <c r="G9" s="348">
        <v>87293.6</v>
      </c>
    </row>
    <row r="10" spans="1:7" s="146" customFormat="1" ht="19.350000000000001" customHeight="1" x14ac:dyDescent="0.2">
      <c r="A10" s="349" t="s">
        <v>411</v>
      </c>
      <c r="B10" s="350">
        <v>139676.10500000001</v>
      </c>
      <c r="C10" s="350">
        <v>129804.605</v>
      </c>
      <c r="D10" s="338">
        <v>9871.5</v>
      </c>
      <c r="E10" s="338">
        <v>0</v>
      </c>
      <c r="F10" s="338">
        <v>84817.41</v>
      </c>
      <c r="G10" s="338">
        <v>94688.91</v>
      </c>
    </row>
    <row r="11" spans="1:7" s="146" customFormat="1" ht="19.350000000000001" customHeight="1" x14ac:dyDescent="0.2">
      <c r="A11" s="346" t="s">
        <v>412</v>
      </c>
      <c r="B11" s="347">
        <v>140388.48000000001</v>
      </c>
      <c r="C11" s="347">
        <v>111227.23</v>
      </c>
      <c r="D11" s="348">
        <v>29161.25</v>
      </c>
      <c r="E11" s="348">
        <v>0</v>
      </c>
      <c r="F11" s="348">
        <v>70611.104999999996</v>
      </c>
      <c r="G11" s="348">
        <v>99772.354999999996</v>
      </c>
    </row>
    <row r="12" spans="1:7" s="146" customFormat="1" ht="19.350000000000001" customHeight="1" x14ac:dyDescent="0.2">
      <c r="A12" s="349" t="s">
        <v>413</v>
      </c>
      <c r="B12" s="350">
        <v>128755.82</v>
      </c>
      <c r="C12" s="350">
        <v>104914.67</v>
      </c>
      <c r="D12" s="338">
        <v>23841.15</v>
      </c>
      <c r="E12" s="338">
        <v>0</v>
      </c>
      <c r="F12" s="338">
        <v>66670.945000000007</v>
      </c>
      <c r="G12" s="338">
        <v>90512.095000000001</v>
      </c>
    </row>
    <row r="13" spans="1:7" s="146" customFormat="1" ht="19.350000000000001" customHeight="1" x14ac:dyDescent="0.2">
      <c r="A13" s="346" t="s">
        <v>414</v>
      </c>
      <c r="B13" s="347">
        <v>95619.255000000005</v>
      </c>
      <c r="C13" s="347">
        <v>59641.58</v>
      </c>
      <c r="D13" s="348">
        <v>35977.675000000003</v>
      </c>
      <c r="E13" s="348">
        <v>0</v>
      </c>
      <c r="F13" s="348">
        <v>63705.764999999999</v>
      </c>
      <c r="G13" s="348">
        <v>99683.44</v>
      </c>
    </row>
    <row r="14" spans="1:7" s="146" customFormat="1" ht="19.350000000000001" customHeight="1" x14ac:dyDescent="0.2">
      <c r="A14" s="349" t="s">
        <v>415</v>
      </c>
      <c r="B14" s="350">
        <v>131243.375</v>
      </c>
      <c r="C14" s="350">
        <v>99899.62</v>
      </c>
      <c r="D14" s="338">
        <v>31343.755000000001</v>
      </c>
      <c r="E14" s="338">
        <v>0</v>
      </c>
      <c r="F14" s="338">
        <v>116202.925</v>
      </c>
      <c r="G14" s="338">
        <v>147546.68</v>
      </c>
    </row>
    <row r="15" spans="1:7" s="146" customFormat="1" ht="19.350000000000001" customHeight="1" x14ac:dyDescent="0.2">
      <c r="A15" s="346" t="s">
        <v>416</v>
      </c>
      <c r="B15" s="347">
        <v>88128.23</v>
      </c>
      <c r="C15" s="347">
        <v>34958.93</v>
      </c>
      <c r="D15" s="348">
        <v>53169.3</v>
      </c>
      <c r="E15" s="348">
        <v>0</v>
      </c>
      <c r="F15" s="348">
        <v>52095.12</v>
      </c>
      <c r="G15" s="348">
        <v>105264.42</v>
      </c>
    </row>
    <row r="16" spans="1:7" s="146" customFormat="1" ht="19.350000000000001" customHeight="1" x14ac:dyDescent="0.2">
      <c r="A16" s="349" t="s">
        <v>417</v>
      </c>
      <c r="B16" s="350">
        <v>77366.654999999999</v>
      </c>
      <c r="C16" s="350">
        <v>56408.315000000002</v>
      </c>
      <c r="D16" s="338">
        <v>20958.34</v>
      </c>
      <c r="E16" s="338">
        <v>0</v>
      </c>
      <c r="F16" s="338">
        <v>60073.074999999997</v>
      </c>
      <c r="G16" s="338">
        <v>81031.414999999994</v>
      </c>
    </row>
    <row r="17" spans="1:10" s="146" customFormat="1" ht="19.350000000000001" customHeight="1" x14ac:dyDescent="0.2">
      <c r="A17" s="464" t="s">
        <v>418</v>
      </c>
      <c r="B17" s="465">
        <f>SUM(B5:B16)</f>
        <v>1306575.01</v>
      </c>
      <c r="C17" s="465">
        <f t="shared" ref="C17:G17" si="0">SUM(C5:C16)</f>
        <v>997254.7350000001</v>
      </c>
      <c r="D17" s="466">
        <f t="shared" si="0"/>
        <v>309320.27500000002</v>
      </c>
      <c r="E17" s="466">
        <f t="shared" si="0"/>
        <v>0</v>
      </c>
      <c r="F17" s="466">
        <f t="shared" si="0"/>
        <v>838906.95</v>
      </c>
      <c r="G17" s="466">
        <f t="shared" si="0"/>
        <v>1148227.2249999999</v>
      </c>
    </row>
    <row r="18" spans="1:10" s="463" customFormat="1" ht="16.5" customHeight="1" x14ac:dyDescent="0.2">
      <c r="A18" s="461"/>
      <c r="B18" s="462"/>
      <c r="C18" s="462"/>
      <c r="D18" s="459"/>
      <c r="E18" s="459"/>
      <c r="F18" s="459"/>
      <c r="G18" s="459"/>
    </row>
    <row r="19" spans="1:10" s="146" customFormat="1" ht="19.350000000000001" customHeight="1" x14ac:dyDescent="0.2">
      <c r="A19" s="346" t="s">
        <v>394</v>
      </c>
      <c r="B19" s="347">
        <v>202613.67499999999</v>
      </c>
      <c r="C19" s="347">
        <v>172545.71</v>
      </c>
      <c r="D19" s="348">
        <v>30067.965</v>
      </c>
      <c r="E19" s="348">
        <v>0</v>
      </c>
      <c r="F19" s="348">
        <v>44856.584999999999</v>
      </c>
      <c r="G19" s="348">
        <v>74924.55</v>
      </c>
    </row>
    <row r="20" spans="1:10" s="146" customFormat="1" ht="19.350000000000001" customHeight="1" x14ac:dyDescent="0.2">
      <c r="A20" s="349" t="s">
        <v>395</v>
      </c>
      <c r="B20" s="350">
        <v>180675.465</v>
      </c>
      <c r="C20" s="350">
        <v>117799.965</v>
      </c>
      <c r="D20" s="338">
        <v>62875.5</v>
      </c>
      <c r="E20" s="338">
        <v>0</v>
      </c>
      <c r="F20" s="338">
        <v>64718.845000000001</v>
      </c>
      <c r="G20" s="338">
        <v>127594.345</v>
      </c>
    </row>
    <row r="21" spans="1:10" s="146" customFormat="1" ht="19.350000000000001" customHeight="1" x14ac:dyDescent="0.2">
      <c r="A21" s="346" t="s">
        <v>396</v>
      </c>
      <c r="B21" s="347">
        <v>156340.5</v>
      </c>
      <c r="C21" s="347">
        <v>141281.5</v>
      </c>
      <c r="D21" s="348">
        <v>15059</v>
      </c>
      <c r="E21" s="348">
        <v>0</v>
      </c>
      <c r="F21" s="348">
        <v>59087.01</v>
      </c>
      <c r="G21" s="348">
        <v>74146.009999999995</v>
      </c>
    </row>
    <row r="22" spans="1:10" s="146" customFormat="1" ht="19.350000000000001" customHeight="1" x14ac:dyDescent="0.2">
      <c r="A22" s="349" t="s">
        <v>397</v>
      </c>
      <c r="B22" s="350">
        <v>133078.17499999999</v>
      </c>
      <c r="C22" s="350">
        <v>93618.175000000003</v>
      </c>
      <c r="D22" s="338">
        <v>39460</v>
      </c>
      <c r="E22" s="338">
        <v>0</v>
      </c>
      <c r="F22" s="338">
        <v>46931.91</v>
      </c>
      <c r="G22" s="338">
        <v>86391.91</v>
      </c>
    </row>
    <row r="23" spans="1:10" s="146" customFormat="1" ht="19.350000000000001" customHeight="1" x14ac:dyDescent="0.2">
      <c r="A23" s="346" t="s">
        <v>398</v>
      </c>
      <c r="B23" s="347">
        <v>125839.575</v>
      </c>
      <c r="C23" s="347">
        <v>120772.575</v>
      </c>
      <c r="D23" s="348">
        <v>5067</v>
      </c>
      <c r="E23" s="348">
        <v>0</v>
      </c>
      <c r="F23" s="348">
        <v>49377.65</v>
      </c>
      <c r="G23" s="348">
        <v>54444.65</v>
      </c>
    </row>
    <row r="24" spans="1:10" s="146" customFormat="1" ht="19.350000000000001" customHeight="1" x14ac:dyDescent="0.2">
      <c r="A24" s="349" t="s">
        <v>399</v>
      </c>
      <c r="B24" s="350">
        <v>117732</v>
      </c>
      <c r="C24" s="350">
        <v>106097</v>
      </c>
      <c r="D24" s="338">
        <v>11635</v>
      </c>
      <c r="E24" s="338">
        <v>0</v>
      </c>
      <c r="F24" s="338">
        <v>57736.714999999997</v>
      </c>
      <c r="G24" s="338">
        <v>69371.714999999997</v>
      </c>
    </row>
    <row r="25" spans="1:10" s="146" customFormat="1" ht="19.350000000000001" customHeight="1" x14ac:dyDescent="0.2">
      <c r="A25" s="346" t="s">
        <v>400</v>
      </c>
      <c r="B25" s="347">
        <v>129287.675</v>
      </c>
      <c r="C25" s="347">
        <v>122875.675</v>
      </c>
      <c r="D25" s="348">
        <v>6412</v>
      </c>
      <c r="E25" s="348">
        <v>0</v>
      </c>
      <c r="F25" s="348">
        <v>59524.42</v>
      </c>
      <c r="G25" s="348">
        <v>65936.42</v>
      </c>
    </row>
    <row r="26" spans="1:10" s="146" customFormat="1" ht="19.350000000000001" customHeight="1" x14ac:dyDescent="0.2">
      <c r="A26" s="349" t="s">
        <v>401</v>
      </c>
      <c r="B26" s="350">
        <v>118460.205</v>
      </c>
      <c r="C26" s="350">
        <v>106113.205</v>
      </c>
      <c r="D26" s="338">
        <v>12347</v>
      </c>
      <c r="E26" s="338">
        <v>0</v>
      </c>
      <c r="F26" s="338">
        <v>59542.714999999997</v>
      </c>
      <c r="G26" s="338">
        <v>71889.714999999997</v>
      </c>
    </row>
    <row r="27" spans="1:10" s="146" customFormat="1" ht="19.350000000000001" customHeight="1" x14ac:dyDescent="0.2">
      <c r="A27" s="346" t="s">
        <v>402</v>
      </c>
      <c r="B27" s="347">
        <v>101724.25</v>
      </c>
      <c r="C27" s="347">
        <v>72765.56</v>
      </c>
      <c r="D27" s="348">
        <v>28958.69</v>
      </c>
      <c r="E27" s="348">
        <v>0</v>
      </c>
      <c r="F27" s="348">
        <v>66731.41</v>
      </c>
      <c r="G27" s="348">
        <v>95690.1</v>
      </c>
    </row>
    <row r="28" spans="1:10" s="146" customFormat="1" ht="19.350000000000001" customHeight="1" x14ac:dyDescent="0.2">
      <c r="A28" s="349" t="s">
        <v>403</v>
      </c>
      <c r="B28" s="350">
        <v>128823.375</v>
      </c>
      <c r="C28" s="350">
        <v>109541.125</v>
      </c>
      <c r="D28" s="338">
        <v>19282.25</v>
      </c>
      <c r="E28" s="338">
        <v>0</v>
      </c>
      <c r="F28" s="338">
        <v>54044.275000000001</v>
      </c>
      <c r="G28" s="338">
        <v>73326.524999999994</v>
      </c>
    </row>
    <row r="29" spans="1:10" s="146" customFormat="1" ht="19.350000000000001" customHeight="1" x14ac:dyDescent="0.2">
      <c r="A29" s="346" t="s">
        <v>404</v>
      </c>
      <c r="B29" s="347">
        <v>136172.92000000001</v>
      </c>
      <c r="C29" s="347">
        <v>106119.62</v>
      </c>
      <c r="D29" s="348">
        <v>30053.3</v>
      </c>
      <c r="E29" s="348">
        <v>0</v>
      </c>
      <c r="F29" s="348">
        <v>73515.399999999994</v>
      </c>
      <c r="G29" s="348">
        <v>103568.7</v>
      </c>
    </row>
    <row r="30" spans="1:10" s="146" customFormat="1" ht="19.350000000000001" customHeight="1" x14ac:dyDescent="0.2">
      <c r="A30" s="349" t="s">
        <v>405</v>
      </c>
      <c r="B30" s="350">
        <v>135000.82500000001</v>
      </c>
      <c r="C30" s="350">
        <v>116654.42</v>
      </c>
      <c r="D30" s="338">
        <v>18346.404999999999</v>
      </c>
      <c r="E30" s="338">
        <v>0</v>
      </c>
      <c r="F30" s="338">
        <v>66513.214999999997</v>
      </c>
      <c r="G30" s="338">
        <v>84859.62</v>
      </c>
    </row>
    <row r="31" spans="1:10" s="146" customFormat="1" ht="19.350000000000001" customHeight="1" x14ac:dyDescent="0.2">
      <c r="A31" s="349">
        <v>2024</v>
      </c>
      <c r="B31" s="428">
        <f>SUM(B19:B30)</f>
        <v>1665748.64</v>
      </c>
      <c r="C31" s="428">
        <f t="shared" ref="C31:G31" si="1">SUM(C19:C30)</f>
        <v>1386184.5299999998</v>
      </c>
      <c r="D31" s="427">
        <f t="shared" si="1"/>
        <v>279564.11</v>
      </c>
      <c r="E31" s="427">
        <f t="shared" si="1"/>
        <v>0</v>
      </c>
      <c r="F31" s="427">
        <f t="shared" si="1"/>
        <v>702580.15</v>
      </c>
      <c r="G31" s="427">
        <f t="shared" si="1"/>
        <v>982144.26</v>
      </c>
    </row>
    <row r="32" spans="1:10" s="146" customFormat="1" ht="19.350000000000001" customHeight="1" x14ac:dyDescent="0.2">
      <c r="A32"/>
      <c r="B32"/>
      <c r="C32"/>
      <c r="D32"/>
      <c r="E32"/>
      <c r="F32"/>
      <c r="G32"/>
      <c r="J32" s="426"/>
    </row>
    <row r="33" spans="1:7" s="146" customFormat="1" ht="19.350000000000001" customHeight="1" x14ac:dyDescent="0.2">
      <c r="A33" s="346" t="s">
        <v>375</v>
      </c>
      <c r="B33" s="347">
        <v>125885.84</v>
      </c>
      <c r="C33" s="347">
        <v>124950.84</v>
      </c>
      <c r="D33" s="348">
        <v>935</v>
      </c>
      <c r="E33" s="348">
        <v>350</v>
      </c>
      <c r="F33" s="348">
        <v>65955.14</v>
      </c>
      <c r="G33" s="348">
        <v>67240.14</v>
      </c>
    </row>
    <row r="34" spans="1:7" s="146" customFormat="1" ht="19.350000000000001" customHeight="1" x14ac:dyDescent="0.2">
      <c r="A34" s="349" t="s">
        <v>376</v>
      </c>
      <c r="B34" s="350">
        <v>116035.015</v>
      </c>
      <c r="C34" s="350">
        <v>115374.015</v>
      </c>
      <c r="D34" s="338">
        <v>661</v>
      </c>
      <c r="E34" s="338">
        <v>700</v>
      </c>
      <c r="F34" s="338">
        <v>49080.684999999998</v>
      </c>
      <c r="G34" s="338">
        <v>50441.684999999998</v>
      </c>
    </row>
    <row r="35" spans="1:7" s="146" customFormat="1" ht="19.350000000000001" customHeight="1" x14ac:dyDescent="0.2">
      <c r="A35" s="346" t="s">
        <v>377</v>
      </c>
      <c r="B35" s="347">
        <v>115292.6</v>
      </c>
      <c r="C35" s="347">
        <v>114977.60000000001</v>
      </c>
      <c r="D35" s="348">
        <v>315</v>
      </c>
      <c r="E35" s="348">
        <v>0</v>
      </c>
      <c r="F35" s="348">
        <v>68081.485000000001</v>
      </c>
      <c r="G35" s="348">
        <v>68396.485000000001</v>
      </c>
    </row>
    <row r="36" spans="1:7" s="146" customFormat="1" ht="19.350000000000001" customHeight="1" x14ac:dyDescent="0.2">
      <c r="A36" s="349" t="s">
        <v>378</v>
      </c>
      <c r="B36" s="350">
        <v>135279.07</v>
      </c>
      <c r="C36" s="350">
        <v>132660.07</v>
      </c>
      <c r="D36" s="338">
        <v>2619</v>
      </c>
      <c r="E36" s="338">
        <v>0</v>
      </c>
      <c r="F36" s="338">
        <v>53990.644999999997</v>
      </c>
      <c r="G36" s="338">
        <v>56609.644999999997</v>
      </c>
    </row>
    <row r="37" spans="1:7" s="146" customFormat="1" ht="19.350000000000001" customHeight="1" x14ac:dyDescent="0.2">
      <c r="A37" s="346" t="s">
        <v>379</v>
      </c>
      <c r="B37" s="347">
        <v>156930.26500000001</v>
      </c>
      <c r="C37" s="347">
        <v>155279.66500000001</v>
      </c>
      <c r="D37" s="348">
        <v>1650.6</v>
      </c>
      <c r="E37" s="348">
        <v>0</v>
      </c>
      <c r="F37" s="348">
        <v>70304.054999999993</v>
      </c>
      <c r="G37" s="348">
        <v>71954.654999999999</v>
      </c>
    </row>
    <row r="38" spans="1:7" s="146" customFormat="1" ht="19.350000000000001" customHeight="1" x14ac:dyDescent="0.2">
      <c r="A38" s="349" t="s">
        <v>380</v>
      </c>
      <c r="B38" s="350">
        <v>162042.19</v>
      </c>
      <c r="C38" s="350">
        <v>160353.19</v>
      </c>
      <c r="D38" s="338">
        <v>1689</v>
      </c>
      <c r="E38" s="338">
        <v>0</v>
      </c>
      <c r="F38" s="338">
        <v>101904.02499999999</v>
      </c>
      <c r="G38" s="338">
        <v>103593.02499999999</v>
      </c>
    </row>
    <row r="39" spans="1:7" s="146" customFormat="1" ht="19.350000000000001" customHeight="1" x14ac:dyDescent="0.2">
      <c r="A39" s="346" t="s">
        <v>381</v>
      </c>
      <c r="B39" s="347">
        <v>177634.97</v>
      </c>
      <c r="C39" s="347">
        <v>177241.97</v>
      </c>
      <c r="D39" s="348">
        <v>393</v>
      </c>
      <c r="E39" s="348">
        <v>0</v>
      </c>
      <c r="F39" s="348">
        <v>85732.45</v>
      </c>
      <c r="G39" s="348">
        <v>86125.45</v>
      </c>
    </row>
    <row r="40" spans="1:7" s="146" customFormat="1" ht="19.350000000000001" customHeight="1" x14ac:dyDescent="0.2">
      <c r="A40" s="349" t="s">
        <v>382</v>
      </c>
      <c r="B40" s="350">
        <v>206420.97500000001</v>
      </c>
      <c r="C40" s="350">
        <v>206240.97500000001</v>
      </c>
      <c r="D40" s="338">
        <v>180</v>
      </c>
      <c r="E40" s="338">
        <v>0</v>
      </c>
      <c r="F40" s="338">
        <v>50413.88</v>
      </c>
      <c r="G40" s="338">
        <v>50593.88</v>
      </c>
    </row>
    <row r="41" spans="1:7" s="146" customFormat="1" ht="19.350000000000001" customHeight="1" x14ac:dyDescent="0.2">
      <c r="A41" s="346" t="s">
        <v>383</v>
      </c>
      <c r="B41" s="347">
        <v>199171.19</v>
      </c>
      <c r="C41" s="347">
        <v>196281.69</v>
      </c>
      <c r="D41" s="348">
        <v>2889.5</v>
      </c>
      <c r="E41" s="348">
        <v>0</v>
      </c>
      <c r="F41" s="348">
        <v>80352.585000000006</v>
      </c>
      <c r="G41" s="348">
        <v>83242.085000000006</v>
      </c>
    </row>
    <row r="42" spans="1:7" s="146" customFormat="1" ht="19.350000000000001" customHeight="1" x14ac:dyDescent="0.2">
      <c r="A42" s="349" t="s">
        <v>384</v>
      </c>
      <c r="B42" s="350">
        <v>210507.42</v>
      </c>
      <c r="C42" s="350">
        <v>208619.92</v>
      </c>
      <c r="D42" s="338">
        <v>1887.5</v>
      </c>
      <c r="E42" s="338">
        <v>0</v>
      </c>
      <c r="F42" s="338">
        <v>52150.96</v>
      </c>
      <c r="G42" s="338">
        <v>54038.46</v>
      </c>
    </row>
    <row r="43" spans="1:7" s="146" customFormat="1" ht="19.350000000000001" customHeight="1" x14ac:dyDescent="0.2">
      <c r="A43" s="346" t="s">
        <v>385</v>
      </c>
      <c r="B43" s="347">
        <v>239511.16500000001</v>
      </c>
      <c r="C43" s="347">
        <v>236847.16500000001</v>
      </c>
      <c r="D43" s="348">
        <v>2664</v>
      </c>
      <c r="E43" s="348">
        <v>0</v>
      </c>
      <c r="F43" s="348">
        <v>75897.235000000001</v>
      </c>
      <c r="G43" s="348">
        <v>78561.235000000001</v>
      </c>
    </row>
    <row r="44" spans="1:7" s="146" customFormat="1" ht="19.350000000000001" customHeight="1" x14ac:dyDescent="0.2">
      <c r="A44" s="349" t="s">
        <v>386</v>
      </c>
      <c r="B44" s="350">
        <v>226579.465</v>
      </c>
      <c r="C44" s="350">
        <v>206305.315</v>
      </c>
      <c r="D44" s="338">
        <v>20274.150000000001</v>
      </c>
      <c r="E44" s="338">
        <v>0</v>
      </c>
      <c r="F44" s="338">
        <v>58297.114999999998</v>
      </c>
      <c r="G44" s="338">
        <v>78571.264999999999</v>
      </c>
    </row>
    <row r="45" spans="1:7" s="146" customFormat="1" ht="19.350000000000001" customHeight="1" x14ac:dyDescent="0.2">
      <c r="A45" s="425" t="s">
        <v>393</v>
      </c>
      <c r="B45" s="428">
        <v>2071290.165</v>
      </c>
      <c r="C45" s="428">
        <v>2035132.4149999998</v>
      </c>
      <c r="D45" s="427">
        <v>36157.75</v>
      </c>
      <c r="E45" s="427">
        <v>1050</v>
      </c>
      <c r="F45" s="427">
        <v>812160.25999999989</v>
      </c>
      <c r="G45" s="427">
        <v>849368.00999999989</v>
      </c>
    </row>
    <row r="46" spans="1:7" s="146" customFormat="1" ht="11.25" x14ac:dyDescent="0.2">
      <c r="A46" s="422"/>
      <c r="B46" s="423"/>
      <c r="C46" s="423"/>
      <c r="D46" s="424"/>
      <c r="E46" s="424"/>
      <c r="F46" s="424"/>
      <c r="G46" s="424"/>
    </row>
    <row r="47" spans="1:7" s="146" customFormat="1" ht="19.350000000000001" customHeight="1" x14ac:dyDescent="0.2">
      <c r="A47" s="368" t="s">
        <v>358</v>
      </c>
      <c r="B47" s="155">
        <v>87147.794999999998</v>
      </c>
      <c r="C47" s="155">
        <v>86893.794999999998</v>
      </c>
      <c r="D47" s="369">
        <v>254</v>
      </c>
      <c r="E47" s="369">
        <v>0</v>
      </c>
      <c r="F47" s="369">
        <v>21449.305</v>
      </c>
      <c r="G47" s="369">
        <v>21703.305</v>
      </c>
    </row>
    <row r="48" spans="1:7" s="146" customFormat="1" ht="19.350000000000001" customHeight="1" x14ac:dyDescent="0.2">
      <c r="A48" s="370" t="s">
        <v>359</v>
      </c>
      <c r="B48" s="157">
        <v>81990.490000000005</v>
      </c>
      <c r="C48" s="157">
        <v>81828.490000000005</v>
      </c>
      <c r="D48" s="257">
        <v>162</v>
      </c>
      <c r="E48" s="257">
        <v>7.01</v>
      </c>
      <c r="F48" s="257">
        <v>33855.544999999998</v>
      </c>
      <c r="G48" s="257">
        <v>34024.555</v>
      </c>
    </row>
    <row r="49" spans="1:7" s="146" customFormat="1" ht="19.350000000000001" customHeight="1" x14ac:dyDescent="0.2">
      <c r="A49" s="368" t="s">
        <v>360</v>
      </c>
      <c r="B49" s="155">
        <v>81795.5</v>
      </c>
      <c r="C49" s="155">
        <v>80743.5</v>
      </c>
      <c r="D49" s="369">
        <v>1052</v>
      </c>
      <c r="E49" s="369">
        <v>13.395</v>
      </c>
      <c r="F49" s="369">
        <v>29903.345000000001</v>
      </c>
      <c r="G49" s="369">
        <v>30968.74</v>
      </c>
    </row>
    <row r="50" spans="1:7" s="146" customFormat="1" ht="19.350000000000001" customHeight="1" x14ac:dyDescent="0.2">
      <c r="A50" s="370" t="s">
        <v>361</v>
      </c>
      <c r="B50" s="157">
        <v>101495.37</v>
      </c>
      <c r="C50" s="157">
        <v>101495.37</v>
      </c>
      <c r="D50" s="257"/>
      <c r="E50" s="257">
        <v>0</v>
      </c>
      <c r="F50" s="257">
        <v>27856.005000000001</v>
      </c>
      <c r="G50" s="257">
        <v>27856.005000000001</v>
      </c>
    </row>
    <row r="51" spans="1:7" s="146" customFormat="1" ht="19.350000000000001" customHeight="1" x14ac:dyDescent="0.2">
      <c r="A51" s="368" t="s">
        <v>362</v>
      </c>
      <c r="B51" s="155">
        <v>94965.99</v>
      </c>
      <c r="C51" s="155">
        <v>94915.99</v>
      </c>
      <c r="D51" s="369">
        <v>50</v>
      </c>
      <c r="E51" s="369">
        <v>1</v>
      </c>
      <c r="F51" s="369">
        <v>18474.904999999999</v>
      </c>
      <c r="G51" s="369">
        <v>18525.904999999999</v>
      </c>
    </row>
    <row r="52" spans="1:7" s="146" customFormat="1" ht="19.350000000000001" customHeight="1" x14ac:dyDescent="0.2">
      <c r="A52" s="370" t="s">
        <v>363</v>
      </c>
      <c r="B52" s="157">
        <v>94021.5</v>
      </c>
      <c r="C52" s="157">
        <v>93581.5</v>
      </c>
      <c r="D52" s="257">
        <v>440</v>
      </c>
      <c r="E52" s="257">
        <v>350</v>
      </c>
      <c r="F52" s="257">
        <v>22395.14</v>
      </c>
      <c r="G52" s="257">
        <v>23185.14</v>
      </c>
    </row>
    <row r="53" spans="1:7" s="146" customFormat="1" ht="19.350000000000001" customHeight="1" x14ac:dyDescent="0.2">
      <c r="A53" s="368" t="s">
        <v>364</v>
      </c>
      <c r="B53" s="155">
        <v>108624.97</v>
      </c>
      <c r="C53" s="155">
        <v>105829.97</v>
      </c>
      <c r="D53" s="369">
        <v>2795</v>
      </c>
      <c r="E53" s="369">
        <v>0</v>
      </c>
      <c r="F53" s="369">
        <v>18098.525000000001</v>
      </c>
      <c r="G53" s="369">
        <v>20893.525000000001</v>
      </c>
    </row>
    <row r="54" spans="1:7" s="146" customFormat="1" ht="19.350000000000001" customHeight="1" x14ac:dyDescent="0.2">
      <c r="A54" s="370" t="s">
        <v>365</v>
      </c>
      <c r="B54" s="157">
        <v>108294.965</v>
      </c>
      <c r="C54" s="157">
        <v>107829.965</v>
      </c>
      <c r="D54" s="257">
        <v>465</v>
      </c>
      <c r="E54" s="257">
        <v>0</v>
      </c>
      <c r="F54" s="257">
        <v>29098.764999999999</v>
      </c>
      <c r="G54" s="257">
        <v>29563.764999999999</v>
      </c>
    </row>
    <row r="55" spans="1:7" s="146" customFormat="1" ht="19.350000000000001" customHeight="1" x14ac:dyDescent="0.2">
      <c r="A55" s="368" t="s">
        <v>366</v>
      </c>
      <c r="B55" s="155">
        <v>100656.5</v>
      </c>
      <c r="C55" s="155">
        <v>98431.5</v>
      </c>
      <c r="D55" s="369">
        <v>2225</v>
      </c>
      <c r="E55" s="369">
        <v>0</v>
      </c>
      <c r="F55" s="369">
        <v>22718.365000000002</v>
      </c>
      <c r="G55" s="369">
        <v>24943.365000000002</v>
      </c>
    </row>
    <row r="56" spans="1:7" s="146" customFormat="1" ht="19.350000000000001" customHeight="1" x14ac:dyDescent="0.2">
      <c r="A56" s="370" t="s">
        <v>367</v>
      </c>
      <c r="B56" s="157">
        <v>124174.97</v>
      </c>
      <c r="C56" s="157">
        <v>124174.97</v>
      </c>
      <c r="D56" s="257"/>
      <c r="E56" s="257">
        <v>0</v>
      </c>
      <c r="F56" s="257">
        <v>24052.35</v>
      </c>
      <c r="G56" s="257">
        <v>24052.35</v>
      </c>
    </row>
    <row r="57" spans="1:7" s="146" customFormat="1" ht="19.350000000000001" customHeight="1" x14ac:dyDescent="0.2">
      <c r="A57" s="368" t="s">
        <v>368</v>
      </c>
      <c r="B57" s="155">
        <v>120895.965</v>
      </c>
      <c r="C57" s="155">
        <v>120740.965</v>
      </c>
      <c r="D57" s="369">
        <v>155</v>
      </c>
      <c r="E57" s="369">
        <v>0</v>
      </c>
      <c r="F57" s="369">
        <v>16715.919999999998</v>
      </c>
      <c r="G57" s="369">
        <v>16870.919999999998</v>
      </c>
    </row>
    <row r="58" spans="1:7" s="146" customFormat="1" ht="19.350000000000001" customHeight="1" x14ac:dyDescent="0.2">
      <c r="A58" s="370" t="s">
        <v>369</v>
      </c>
      <c r="B58" s="157">
        <v>112033.55</v>
      </c>
      <c r="C58" s="157">
        <v>111973.55</v>
      </c>
      <c r="D58" s="257">
        <v>60</v>
      </c>
      <c r="E58" s="257">
        <v>0</v>
      </c>
      <c r="F58" s="257">
        <v>44918.05</v>
      </c>
      <c r="G58" s="257">
        <v>44978.05</v>
      </c>
    </row>
    <row r="59" spans="1:7" s="146" customFormat="1" ht="19.350000000000001" customHeight="1" x14ac:dyDescent="0.2">
      <c r="A59" s="390" t="s">
        <v>374</v>
      </c>
      <c r="B59" s="388">
        <v>1216097.5649999999</v>
      </c>
      <c r="C59" s="388">
        <v>1208439.5649999999</v>
      </c>
      <c r="D59" s="389">
        <v>7658</v>
      </c>
      <c r="E59" s="389">
        <v>371.40499999999997</v>
      </c>
      <c r="F59" s="389">
        <v>309536.21999999997</v>
      </c>
      <c r="G59" s="389">
        <v>317565.625</v>
      </c>
    </row>
    <row r="60" spans="1:7" s="146" customFormat="1" ht="11.25" x14ac:dyDescent="0.2">
      <c r="A60" s="386"/>
      <c r="B60" s="387"/>
      <c r="C60" s="387"/>
      <c r="D60" s="244"/>
      <c r="E60" s="244"/>
      <c r="F60" s="244"/>
      <c r="G60" s="244"/>
    </row>
    <row r="61" spans="1:7" s="292" customFormat="1" ht="19.149999999999999" customHeight="1" x14ac:dyDescent="0.2">
      <c r="A61" s="368" t="s">
        <v>332</v>
      </c>
      <c r="B61" s="155">
        <v>11712.5</v>
      </c>
      <c r="C61" s="155">
        <v>7497.5</v>
      </c>
      <c r="D61" s="369">
        <v>4215</v>
      </c>
      <c r="E61" s="369">
        <v>0</v>
      </c>
      <c r="F61" s="369">
        <v>35556.144999999997</v>
      </c>
      <c r="G61" s="369">
        <v>39771.144999999997</v>
      </c>
    </row>
    <row r="62" spans="1:7" s="292" customFormat="1" ht="19.149999999999999" customHeight="1" x14ac:dyDescent="0.2">
      <c r="A62" s="370" t="s">
        <v>333</v>
      </c>
      <c r="B62" s="157">
        <v>14694</v>
      </c>
      <c r="C62" s="157">
        <v>10967.5</v>
      </c>
      <c r="D62" s="257">
        <v>3726.5</v>
      </c>
      <c r="E62" s="257">
        <v>0</v>
      </c>
      <c r="F62" s="257">
        <v>43295.7</v>
      </c>
      <c r="G62" s="257">
        <v>47022.2</v>
      </c>
    </row>
    <row r="63" spans="1:7" s="292" customFormat="1" ht="19.149999999999999" customHeight="1" x14ac:dyDescent="0.2">
      <c r="A63" s="368" t="s">
        <v>334</v>
      </c>
      <c r="B63" s="155">
        <v>21920.5</v>
      </c>
      <c r="C63" s="155">
        <v>18930.5</v>
      </c>
      <c r="D63" s="369">
        <v>2990</v>
      </c>
      <c r="E63" s="369">
        <v>55.055</v>
      </c>
      <c r="F63" s="369">
        <v>54555.43</v>
      </c>
      <c r="G63" s="369">
        <v>57600.485000000001</v>
      </c>
    </row>
    <row r="64" spans="1:7" s="292" customFormat="1" ht="19.149999999999999" customHeight="1" x14ac:dyDescent="0.2">
      <c r="A64" s="370" t="s">
        <v>335</v>
      </c>
      <c r="B64" s="157">
        <v>31835.5</v>
      </c>
      <c r="C64" s="157">
        <v>28410.5</v>
      </c>
      <c r="D64" s="257">
        <v>3425</v>
      </c>
      <c r="E64" s="257">
        <v>0</v>
      </c>
      <c r="F64" s="257">
        <v>39425.485000000001</v>
      </c>
      <c r="G64" s="257">
        <v>42850.485000000001</v>
      </c>
    </row>
    <row r="65" spans="1:7" s="292" customFormat="1" ht="19.149999999999999" customHeight="1" x14ac:dyDescent="0.2">
      <c r="A65" s="368" t="s">
        <v>336</v>
      </c>
      <c r="B65" s="155">
        <v>31667</v>
      </c>
      <c r="C65" s="155">
        <v>27880.5</v>
      </c>
      <c r="D65" s="369">
        <v>3786.5</v>
      </c>
      <c r="E65" s="369">
        <v>0</v>
      </c>
      <c r="F65" s="369">
        <v>38024.519999999997</v>
      </c>
      <c r="G65" s="369">
        <v>41811.019999999997</v>
      </c>
    </row>
    <row r="66" spans="1:7" s="292" customFormat="1" ht="19.149999999999999" customHeight="1" x14ac:dyDescent="0.2">
      <c r="A66" s="370" t="s">
        <v>337</v>
      </c>
      <c r="B66" s="157">
        <v>36846</v>
      </c>
      <c r="C66" s="157">
        <v>29825</v>
      </c>
      <c r="D66" s="257">
        <v>7021</v>
      </c>
      <c r="E66" s="257">
        <v>43.35</v>
      </c>
      <c r="F66" s="257">
        <v>34114.400000000001</v>
      </c>
      <c r="G66" s="257">
        <v>41178.75</v>
      </c>
    </row>
    <row r="67" spans="1:7" s="292" customFormat="1" ht="19.149999999999999" customHeight="1" x14ac:dyDescent="0.2">
      <c r="A67" s="368" t="s">
        <v>338</v>
      </c>
      <c r="B67" s="155">
        <v>47813</v>
      </c>
      <c r="C67" s="155">
        <v>41810</v>
      </c>
      <c r="D67" s="369">
        <v>6003</v>
      </c>
      <c r="E67" s="369">
        <v>0</v>
      </c>
      <c r="F67" s="369">
        <v>30760.505000000001</v>
      </c>
      <c r="G67" s="369">
        <v>36763.504999999997</v>
      </c>
    </row>
    <row r="68" spans="1:7" s="292" customFormat="1" ht="19.149999999999999" customHeight="1" x14ac:dyDescent="0.2">
      <c r="A68" s="370" t="s">
        <v>339</v>
      </c>
      <c r="B68" s="157">
        <v>47457</v>
      </c>
      <c r="C68" s="157">
        <v>41950.5</v>
      </c>
      <c r="D68" s="257">
        <v>5506.5</v>
      </c>
      <c r="E68" s="257">
        <v>0</v>
      </c>
      <c r="F68" s="257">
        <v>24564.025000000001</v>
      </c>
      <c r="G68" s="257">
        <v>30070.525000000001</v>
      </c>
    </row>
    <row r="69" spans="1:7" s="292" customFormat="1" ht="19.149999999999999" customHeight="1" x14ac:dyDescent="0.2">
      <c r="A69" s="368" t="s">
        <v>340</v>
      </c>
      <c r="B69" s="155">
        <v>45199</v>
      </c>
      <c r="C69" s="155">
        <v>37607</v>
      </c>
      <c r="D69" s="369">
        <v>7592</v>
      </c>
      <c r="E69" s="369">
        <v>36.799999999999997</v>
      </c>
      <c r="F69" s="369">
        <v>30945.455000000002</v>
      </c>
      <c r="G69" s="369">
        <v>38574.254999999997</v>
      </c>
    </row>
    <row r="70" spans="1:7" s="292" customFormat="1" ht="19.149999999999999" customHeight="1" x14ac:dyDescent="0.2">
      <c r="A70" s="370" t="s">
        <v>341</v>
      </c>
      <c r="B70" s="157">
        <v>59715.5</v>
      </c>
      <c r="C70" s="157">
        <v>58563.5</v>
      </c>
      <c r="D70" s="257">
        <v>1152</v>
      </c>
      <c r="E70" s="257">
        <v>0</v>
      </c>
      <c r="F70" s="257">
        <v>24072.134999999998</v>
      </c>
      <c r="G70" s="257">
        <v>25224.134999999998</v>
      </c>
    </row>
    <row r="71" spans="1:7" s="292" customFormat="1" ht="19.149999999999999" customHeight="1" x14ac:dyDescent="0.2">
      <c r="A71" s="368" t="s">
        <v>342</v>
      </c>
      <c r="B71" s="155">
        <v>59533.5</v>
      </c>
      <c r="C71" s="155">
        <v>59108.5</v>
      </c>
      <c r="D71" s="369">
        <v>425</v>
      </c>
      <c r="E71" s="369">
        <v>80.569999999999993</v>
      </c>
      <c r="F71" s="369">
        <v>31959.564999999999</v>
      </c>
      <c r="G71" s="369">
        <v>32465.134999999998</v>
      </c>
    </row>
    <row r="72" spans="1:7" s="292" customFormat="1" ht="19.149999999999999" customHeight="1" x14ac:dyDescent="0.2">
      <c r="A72" s="370" t="s">
        <v>343</v>
      </c>
      <c r="B72" s="157">
        <v>67026</v>
      </c>
      <c r="C72" s="157">
        <v>66574</v>
      </c>
      <c r="D72" s="257">
        <v>452</v>
      </c>
      <c r="E72" s="257">
        <v>87.67</v>
      </c>
      <c r="F72" s="257">
        <v>25908.32</v>
      </c>
      <c r="G72" s="257">
        <v>26447.99</v>
      </c>
    </row>
    <row r="73" spans="1:7" s="292" customFormat="1" ht="19.149999999999999" customHeight="1" x14ac:dyDescent="0.2">
      <c r="A73" s="371">
        <v>2021</v>
      </c>
      <c r="B73" s="158">
        <v>475419.5</v>
      </c>
      <c r="C73" s="158">
        <v>429125</v>
      </c>
      <c r="D73" s="262">
        <v>46294.5</v>
      </c>
      <c r="E73" s="262">
        <v>303.44499999999999</v>
      </c>
      <c r="F73" s="262">
        <v>413181.685</v>
      </c>
      <c r="G73" s="262">
        <v>459779.63</v>
      </c>
    </row>
    <row r="74" spans="1:7" s="146" customFormat="1" ht="11.25" x14ac:dyDescent="0.2">
      <c r="A74" s="386"/>
      <c r="B74" s="387"/>
      <c r="C74" s="387"/>
      <c r="D74" s="244"/>
      <c r="E74" s="244"/>
      <c r="F74" s="244"/>
      <c r="G74" s="244"/>
    </row>
    <row r="75" spans="1:7" s="146" customFormat="1" ht="19.149999999999999" customHeight="1" x14ac:dyDescent="0.2">
      <c r="A75" s="346" t="s">
        <v>319</v>
      </c>
      <c r="B75" s="347">
        <v>31323.360000000001</v>
      </c>
      <c r="C75" s="347">
        <v>21023.759999999998</v>
      </c>
      <c r="D75" s="348">
        <v>10299.6</v>
      </c>
      <c r="E75" s="348">
        <v>0</v>
      </c>
      <c r="F75" s="348">
        <v>56261.665000000001</v>
      </c>
      <c r="G75" s="348">
        <v>66561.264999999999</v>
      </c>
    </row>
    <row r="76" spans="1:7" s="146" customFormat="1" ht="19.149999999999999" customHeight="1" x14ac:dyDescent="0.2">
      <c r="A76" s="349" t="s">
        <v>320</v>
      </c>
      <c r="B76" s="350">
        <v>34425.11</v>
      </c>
      <c r="C76" s="350">
        <v>22486.36</v>
      </c>
      <c r="D76" s="338">
        <v>11938.75</v>
      </c>
      <c r="E76" s="338">
        <v>0</v>
      </c>
      <c r="F76" s="338">
        <v>35816.53</v>
      </c>
      <c r="G76" s="338">
        <v>47755.28</v>
      </c>
    </row>
    <row r="77" spans="1:7" s="146" customFormat="1" ht="19.149999999999999" customHeight="1" x14ac:dyDescent="0.2">
      <c r="A77" s="346" t="s">
        <v>321</v>
      </c>
      <c r="B77" s="347">
        <v>13240.5</v>
      </c>
      <c r="C77" s="347">
        <v>-17999.11</v>
      </c>
      <c r="D77" s="348">
        <v>31239.61</v>
      </c>
      <c r="E77" s="348">
        <v>0</v>
      </c>
      <c r="F77" s="348">
        <v>61209.455000000002</v>
      </c>
      <c r="G77" s="348">
        <v>92449.065000000002</v>
      </c>
    </row>
    <row r="78" spans="1:7" s="146" customFormat="1" ht="19.149999999999999" customHeight="1" x14ac:dyDescent="0.2">
      <c r="A78" s="349" t="s">
        <v>322</v>
      </c>
      <c r="B78" s="350">
        <v>13738.5</v>
      </c>
      <c r="C78" s="350">
        <v>2391.5</v>
      </c>
      <c r="D78" s="338">
        <v>11347</v>
      </c>
      <c r="E78" s="338">
        <v>0</v>
      </c>
      <c r="F78" s="338">
        <v>35960.025000000001</v>
      </c>
      <c r="G78" s="338">
        <v>47307.025000000001</v>
      </c>
    </row>
    <row r="79" spans="1:7" s="146" customFormat="1" ht="19.149999999999999" customHeight="1" x14ac:dyDescent="0.2">
      <c r="A79" s="346" t="s">
        <v>323</v>
      </c>
      <c r="B79" s="347">
        <v>10225.4</v>
      </c>
      <c r="C79" s="347">
        <v>-2196.1</v>
      </c>
      <c r="D79" s="348">
        <v>12421.5</v>
      </c>
      <c r="E79" s="348">
        <v>0</v>
      </c>
      <c r="F79" s="348">
        <v>41458.550000000003</v>
      </c>
      <c r="G79" s="348">
        <v>53880.05</v>
      </c>
    </row>
    <row r="80" spans="1:7" s="146" customFormat="1" ht="19.149999999999999" customHeight="1" x14ac:dyDescent="0.2">
      <c r="A80" s="349" t="s">
        <v>324</v>
      </c>
      <c r="B80" s="350">
        <v>5997</v>
      </c>
      <c r="C80" s="350">
        <v>-3334.4</v>
      </c>
      <c r="D80" s="338">
        <v>9331.4</v>
      </c>
      <c r="E80" s="338">
        <v>0</v>
      </c>
      <c r="F80" s="338">
        <v>51699.79</v>
      </c>
      <c r="G80" s="338">
        <v>61031.19</v>
      </c>
    </row>
    <row r="81" spans="1:7" s="146" customFormat="1" ht="19.149999999999999" customHeight="1" x14ac:dyDescent="0.2">
      <c r="A81" s="346" t="s">
        <v>325</v>
      </c>
      <c r="B81" s="347">
        <v>9667.5</v>
      </c>
      <c r="C81" s="347">
        <v>4650.5</v>
      </c>
      <c r="D81" s="348">
        <v>5017</v>
      </c>
      <c r="E81" s="348">
        <v>0</v>
      </c>
      <c r="F81" s="348">
        <v>31650.224999999999</v>
      </c>
      <c r="G81" s="348">
        <v>36667.224999999999</v>
      </c>
    </row>
    <row r="82" spans="1:7" s="146" customFormat="1" ht="19.149999999999999" customHeight="1" x14ac:dyDescent="0.2">
      <c r="A82" s="349" t="s">
        <v>326</v>
      </c>
      <c r="B82" s="350">
        <v>6383</v>
      </c>
      <c r="C82" s="350">
        <v>-2452.5</v>
      </c>
      <c r="D82" s="338">
        <v>8835.5</v>
      </c>
      <c r="E82" s="338">
        <v>0</v>
      </c>
      <c r="F82" s="338">
        <v>46008.3</v>
      </c>
      <c r="G82" s="338">
        <v>54843.8</v>
      </c>
    </row>
    <row r="83" spans="1:7" s="146" customFormat="1" ht="19.149999999999999" customHeight="1" x14ac:dyDescent="0.2">
      <c r="A83" s="346" t="s">
        <v>327</v>
      </c>
      <c r="B83" s="347">
        <v>6005.25</v>
      </c>
      <c r="C83" s="347">
        <v>818.25</v>
      </c>
      <c r="D83" s="348">
        <v>5187</v>
      </c>
      <c r="E83" s="348">
        <v>0</v>
      </c>
      <c r="F83" s="348">
        <v>50641.904999999999</v>
      </c>
      <c r="G83" s="348">
        <v>55828.904999999999</v>
      </c>
    </row>
    <row r="84" spans="1:7" s="146" customFormat="1" ht="19.149999999999999" customHeight="1" x14ac:dyDescent="0.2">
      <c r="A84" s="349" t="s">
        <v>328</v>
      </c>
      <c r="B84" s="350">
        <v>5336.5</v>
      </c>
      <c r="C84" s="350">
        <v>979.25</v>
      </c>
      <c r="D84" s="338">
        <v>4357.25</v>
      </c>
      <c r="E84" s="338">
        <v>0</v>
      </c>
      <c r="F84" s="338">
        <v>45161.184999999998</v>
      </c>
      <c r="G84" s="338">
        <v>49518.434999999998</v>
      </c>
    </row>
    <row r="85" spans="1:7" s="146" customFormat="1" ht="19.149999999999999" customHeight="1" x14ac:dyDescent="0.2">
      <c r="A85" s="346" t="s">
        <v>329</v>
      </c>
      <c r="B85" s="347">
        <v>10796</v>
      </c>
      <c r="C85" s="347">
        <v>9534</v>
      </c>
      <c r="D85" s="348">
        <v>1262</v>
      </c>
      <c r="E85" s="348">
        <v>0</v>
      </c>
      <c r="F85" s="348">
        <v>41000.9</v>
      </c>
      <c r="G85" s="348">
        <v>42262.9</v>
      </c>
    </row>
    <row r="86" spans="1:7" s="146" customFormat="1" ht="19.149999999999999" customHeight="1" x14ac:dyDescent="0.2">
      <c r="A86" s="349" t="s">
        <v>330</v>
      </c>
      <c r="B86" s="350">
        <v>11662</v>
      </c>
      <c r="C86" s="350">
        <v>7805</v>
      </c>
      <c r="D86" s="338">
        <v>3857</v>
      </c>
      <c r="E86" s="338">
        <v>66.944999999999993</v>
      </c>
      <c r="F86" s="338">
        <v>42170.59</v>
      </c>
      <c r="G86" s="338">
        <v>46094.535000000003</v>
      </c>
    </row>
    <row r="87" spans="1:7" s="146" customFormat="1" ht="19.149999999999999" customHeight="1" x14ac:dyDescent="0.2">
      <c r="A87" s="351">
        <v>2020</v>
      </c>
      <c r="B87" s="352">
        <v>158800.12</v>
      </c>
      <c r="C87" s="352">
        <v>43706.51</v>
      </c>
      <c r="D87" s="343">
        <v>115093.61</v>
      </c>
      <c r="E87" s="343">
        <v>66.944999999999993</v>
      </c>
      <c r="F87" s="343">
        <v>539039.12</v>
      </c>
      <c r="G87" s="343">
        <v>654199.67500000005</v>
      </c>
    </row>
    <row r="88" spans="1:7" s="146" customFormat="1" ht="19.149999999999999" customHeight="1" x14ac:dyDescent="0.2">
      <c r="A88" s="386"/>
      <c r="B88" s="387"/>
      <c r="C88" s="387"/>
      <c r="D88" s="244"/>
      <c r="E88" s="244"/>
      <c r="F88" s="244"/>
      <c r="G88" s="244"/>
    </row>
    <row r="89" spans="1:7" s="146" customFormat="1" ht="19.149999999999999" customHeight="1" x14ac:dyDescent="0.2">
      <c r="A89" s="154" t="s">
        <v>303</v>
      </c>
      <c r="B89" s="155">
        <v>47829.36</v>
      </c>
      <c r="C89" s="155">
        <v>46339.360000000001</v>
      </c>
      <c r="D89" s="156">
        <v>1490</v>
      </c>
      <c r="E89" s="156">
        <v>0</v>
      </c>
      <c r="F89" s="156">
        <v>45043.635000000002</v>
      </c>
      <c r="G89" s="156">
        <v>46533.635000000002</v>
      </c>
    </row>
    <row r="90" spans="1:7" s="146" customFormat="1" ht="19.149999999999999" customHeight="1" x14ac:dyDescent="0.2">
      <c r="A90" s="140" t="s">
        <v>304</v>
      </c>
      <c r="B90" s="157">
        <v>50792.875</v>
      </c>
      <c r="C90" s="157">
        <v>48884.875</v>
      </c>
      <c r="D90" s="141">
        <v>1908</v>
      </c>
      <c r="E90" s="141">
        <v>2.84</v>
      </c>
      <c r="F90" s="141">
        <v>36110.775000000001</v>
      </c>
      <c r="G90" s="141">
        <v>38021.614999999998</v>
      </c>
    </row>
    <row r="91" spans="1:7" s="146" customFormat="1" ht="19.149999999999999" customHeight="1" x14ac:dyDescent="0.2">
      <c r="A91" s="154" t="s">
        <v>305</v>
      </c>
      <c r="B91" s="155">
        <v>49004.639999999999</v>
      </c>
      <c r="C91" s="155">
        <v>39573.89</v>
      </c>
      <c r="D91" s="156">
        <v>9430.75</v>
      </c>
      <c r="E91" s="156">
        <v>60.305</v>
      </c>
      <c r="F91" s="156">
        <v>37084.25</v>
      </c>
      <c r="G91" s="156">
        <v>46575.305</v>
      </c>
    </row>
    <row r="92" spans="1:7" s="146" customFormat="1" ht="19.149999999999999" customHeight="1" x14ac:dyDescent="0.2">
      <c r="A92" s="140" t="s">
        <v>306</v>
      </c>
      <c r="B92" s="157">
        <v>48247.86</v>
      </c>
      <c r="C92" s="157">
        <v>42143.08</v>
      </c>
      <c r="D92" s="141">
        <v>6104.78</v>
      </c>
      <c r="E92" s="141">
        <v>0</v>
      </c>
      <c r="F92" s="141">
        <v>33736.080000000002</v>
      </c>
      <c r="G92" s="141">
        <v>39840.86</v>
      </c>
    </row>
    <row r="93" spans="1:7" s="146" customFormat="1" ht="19.149999999999999" customHeight="1" x14ac:dyDescent="0.2">
      <c r="A93" s="154" t="s">
        <v>307</v>
      </c>
      <c r="B93" s="155">
        <v>44660.625</v>
      </c>
      <c r="C93" s="155">
        <v>41715.625</v>
      </c>
      <c r="D93" s="156">
        <v>2945</v>
      </c>
      <c r="E93" s="156">
        <v>0</v>
      </c>
      <c r="F93" s="156">
        <v>40724.31</v>
      </c>
      <c r="G93" s="156">
        <v>43669.31</v>
      </c>
    </row>
    <row r="94" spans="1:7" s="146" customFormat="1" ht="19.149999999999999" customHeight="1" x14ac:dyDescent="0.2">
      <c r="A94" s="140" t="s">
        <v>308</v>
      </c>
      <c r="B94" s="157">
        <v>46653.36</v>
      </c>
      <c r="C94" s="157">
        <v>41057.86</v>
      </c>
      <c r="D94" s="141">
        <v>5595.5</v>
      </c>
      <c r="E94" s="141">
        <v>0</v>
      </c>
      <c r="F94" s="141">
        <v>43635.199999999997</v>
      </c>
      <c r="G94" s="141">
        <v>49230.7</v>
      </c>
    </row>
    <row r="95" spans="1:7" s="146" customFormat="1" ht="19.149999999999999" customHeight="1" x14ac:dyDescent="0.2">
      <c r="A95" s="154" t="s">
        <v>309</v>
      </c>
      <c r="B95" s="155">
        <v>50500.36</v>
      </c>
      <c r="C95" s="155">
        <v>41933.86</v>
      </c>
      <c r="D95" s="156">
        <v>8566.5</v>
      </c>
      <c r="E95" s="156">
        <v>0</v>
      </c>
      <c r="F95" s="156">
        <v>49169.06</v>
      </c>
      <c r="G95" s="156">
        <v>57735.56</v>
      </c>
    </row>
    <row r="96" spans="1:7" s="146" customFormat="1" ht="19.149999999999999" customHeight="1" x14ac:dyDescent="0.2">
      <c r="A96" s="140" t="s">
        <v>310</v>
      </c>
      <c r="B96" s="157">
        <v>45610.625</v>
      </c>
      <c r="C96" s="157">
        <v>31706.625</v>
      </c>
      <c r="D96" s="141">
        <v>13904</v>
      </c>
      <c r="E96" s="141">
        <v>0</v>
      </c>
      <c r="F96" s="141">
        <v>45367.315000000002</v>
      </c>
      <c r="G96" s="141">
        <v>59271.315000000002</v>
      </c>
    </row>
    <row r="97" spans="1:7" s="146" customFormat="1" ht="19.149999999999999" customHeight="1" x14ac:dyDescent="0.2">
      <c r="A97" s="154" t="s">
        <v>311</v>
      </c>
      <c r="B97" s="155">
        <v>38251.360000000001</v>
      </c>
      <c r="C97" s="155">
        <v>23101.86</v>
      </c>
      <c r="D97" s="156">
        <v>15149.5</v>
      </c>
      <c r="E97" s="156">
        <v>1</v>
      </c>
      <c r="F97" s="156">
        <v>29915.724999999999</v>
      </c>
      <c r="G97" s="156">
        <v>45066.224999999999</v>
      </c>
    </row>
    <row r="98" spans="1:7" s="146" customFormat="1" ht="19.149999999999999" customHeight="1" x14ac:dyDescent="0.2">
      <c r="A98" s="140" t="s">
        <v>312</v>
      </c>
      <c r="B98" s="157">
        <v>47795.86</v>
      </c>
      <c r="C98" s="157">
        <v>35547.86</v>
      </c>
      <c r="D98" s="141">
        <v>12248</v>
      </c>
      <c r="E98" s="141">
        <v>0</v>
      </c>
      <c r="F98" s="141">
        <v>31788.314999999999</v>
      </c>
      <c r="G98" s="141">
        <v>44036.315000000002</v>
      </c>
    </row>
    <row r="99" spans="1:7" s="146" customFormat="1" ht="19.149999999999999" customHeight="1" x14ac:dyDescent="0.2">
      <c r="A99" s="154" t="s">
        <v>313</v>
      </c>
      <c r="B99" s="155">
        <v>34161.625</v>
      </c>
      <c r="C99" s="155">
        <v>15529.125</v>
      </c>
      <c r="D99" s="156">
        <v>18632.5</v>
      </c>
      <c r="E99" s="156">
        <v>63</v>
      </c>
      <c r="F99" s="156">
        <v>50074.07</v>
      </c>
      <c r="G99" s="156">
        <v>68769.570000000007</v>
      </c>
    </row>
    <row r="100" spans="1:7" s="146" customFormat="1" ht="19.149999999999999" customHeight="1" x14ac:dyDescent="0.2">
      <c r="A100" s="140" t="s">
        <v>314</v>
      </c>
      <c r="B100" s="157">
        <v>31029.96</v>
      </c>
      <c r="C100" s="157">
        <v>18904.695</v>
      </c>
      <c r="D100" s="141">
        <v>12125.264999999999</v>
      </c>
      <c r="E100" s="141">
        <v>53.22</v>
      </c>
      <c r="F100" s="141">
        <v>46105.599999999999</v>
      </c>
      <c r="G100" s="141">
        <v>58284.084999999999</v>
      </c>
    </row>
    <row r="101" spans="1:7" s="146" customFormat="1" ht="19.149999999999999" customHeight="1" x14ac:dyDescent="0.2">
      <c r="A101" s="143">
        <v>2019</v>
      </c>
      <c r="B101" s="158">
        <v>534538.51</v>
      </c>
      <c r="C101" s="158">
        <v>426438.71500000003</v>
      </c>
      <c r="D101" s="144">
        <v>108099.795</v>
      </c>
      <c r="E101" s="144">
        <v>180.36500000000001</v>
      </c>
      <c r="F101" s="144">
        <v>488754.33500000002</v>
      </c>
      <c r="G101" s="144">
        <v>597034.495</v>
      </c>
    </row>
    <row r="102" spans="1:7" s="146" customFormat="1" ht="19.149999999999999" customHeight="1" x14ac:dyDescent="0.2">
      <c r="A102" s="143"/>
      <c r="B102" s="158"/>
      <c r="C102" s="158"/>
      <c r="D102" s="144"/>
      <c r="E102" s="144"/>
      <c r="F102" s="144"/>
      <c r="G102" s="144"/>
    </row>
    <row r="103" spans="1:7" ht="19.149999999999999" customHeight="1" x14ac:dyDescent="0.2">
      <c r="A103" s="223" t="s">
        <v>9</v>
      </c>
      <c r="B103" s="224">
        <v>43954.067093999998</v>
      </c>
      <c r="C103" s="224">
        <v>43828.680829999998</v>
      </c>
      <c r="D103" s="225">
        <v>125.386264</v>
      </c>
      <c r="E103" s="225">
        <v>0</v>
      </c>
      <c r="F103" s="225">
        <v>49638.5</v>
      </c>
      <c r="G103" s="225">
        <v>49763.886264000001</v>
      </c>
    </row>
    <row r="104" spans="1:7" ht="19.149999999999999" customHeight="1" x14ac:dyDescent="0.2">
      <c r="A104" s="140" t="s">
        <v>10</v>
      </c>
      <c r="B104" s="157">
        <v>39252.085744000004</v>
      </c>
      <c r="C104" s="157">
        <v>39206.794594999999</v>
      </c>
      <c r="D104" s="141">
        <v>45.291148999999997</v>
      </c>
      <c r="E104" s="141">
        <v>0</v>
      </c>
      <c r="F104" s="141">
        <v>46445.82</v>
      </c>
      <c r="G104" s="141">
        <v>46491.111148999997</v>
      </c>
    </row>
    <row r="105" spans="1:7" ht="19.149999999999999" customHeight="1" x14ac:dyDescent="0.2">
      <c r="A105" s="154" t="s">
        <v>11</v>
      </c>
      <c r="B105" s="155">
        <v>37767.322743999997</v>
      </c>
      <c r="C105" s="155">
        <v>37752.224743999999</v>
      </c>
      <c r="D105" s="156">
        <v>15.098000000000001</v>
      </c>
      <c r="E105" s="156">
        <v>0</v>
      </c>
      <c r="F105" s="156">
        <v>47081.190200999998</v>
      </c>
      <c r="G105" s="156">
        <v>47096.288201000003</v>
      </c>
    </row>
    <row r="106" spans="1:7" ht="19.149999999999999" customHeight="1" x14ac:dyDescent="0.2">
      <c r="A106" s="140" t="s">
        <v>12</v>
      </c>
      <c r="B106" s="157">
        <v>43832.36</v>
      </c>
      <c r="C106" s="157">
        <v>43832.261066999999</v>
      </c>
      <c r="D106" s="141">
        <v>9.8932999999999993E-2</v>
      </c>
      <c r="E106" s="141">
        <v>0</v>
      </c>
      <c r="F106" s="141">
        <v>32542.985000000001</v>
      </c>
      <c r="G106" s="141">
        <v>32543.083933000002</v>
      </c>
    </row>
    <row r="107" spans="1:7" ht="19.149999999999999" customHeight="1" x14ac:dyDescent="0.2">
      <c r="A107" s="154" t="s">
        <v>13</v>
      </c>
      <c r="B107" s="155">
        <v>41272.474999999999</v>
      </c>
      <c r="C107" s="155">
        <v>41272.474999999999</v>
      </c>
      <c r="D107" s="156"/>
      <c r="E107" s="156">
        <v>0</v>
      </c>
      <c r="F107" s="156">
        <v>38085.288810999999</v>
      </c>
      <c r="G107" s="156">
        <v>38085.288810999999</v>
      </c>
    </row>
    <row r="108" spans="1:7" ht="19.149999999999999" customHeight="1" x14ac:dyDescent="0.2">
      <c r="A108" s="140" t="s">
        <v>14</v>
      </c>
      <c r="B108" s="157">
        <v>41347.86</v>
      </c>
      <c r="C108" s="157">
        <v>41232.86</v>
      </c>
      <c r="D108" s="141">
        <v>115</v>
      </c>
      <c r="E108" s="141">
        <v>0</v>
      </c>
      <c r="F108" s="141">
        <v>51650.44</v>
      </c>
      <c r="G108" s="141">
        <v>51765.440000000002</v>
      </c>
    </row>
    <row r="109" spans="1:7" ht="19.149999999999999" customHeight="1" x14ac:dyDescent="0.2">
      <c r="A109" s="154" t="s">
        <v>15</v>
      </c>
      <c r="B109" s="155">
        <v>44735.360000000001</v>
      </c>
      <c r="C109" s="155">
        <v>44470.36</v>
      </c>
      <c r="D109" s="156">
        <v>265</v>
      </c>
      <c r="E109" s="156">
        <v>0</v>
      </c>
      <c r="F109" s="156">
        <v>42273.974999999999</v>
      </c>
      <c r="G109" s="156">
        <v>42538.974999999999</v>
      </c>
    </row>
    <row r="110" spans="1:7" ht="19.149999999999999" customHeight="1" x14ac:dyDescent="0.2">
      <c r="A110" s="140" t="s">
        <v>16</v>
      </c>
      <c r="B110" s="157">
        <v>42210.474999999999</v>
      </c>
      <c r="C110" s="157">
        <v>41915.474999999999</v>
      </c>
      <c r="D110" s="141">
        <v>295</v>
      </c>
      <c r="E110" s="141">
        <v>0</v>
      </c>
      <c r="F110" s="141">
        <v>45961.135000000002</v>
      </c>
      <c r="G110" s="141">
        <v>46256.135000000002</v>
      </c>
    </row>
    <row r="111" spans="1:7" ht="19.149999999999999" customHeight="1" x14ac:dyDescent="0.2">
      <c r="A111" s="154" t="s">
        <v>17</v>
      </c>
      <c r="B111" s="155">
        <v>43451.86</v>
      </c>
      <c r="C111" s="155">
        <v>43271.86</v>
      </c>
      <c r="D111" s="156">
        <v>180</v>
      </c>
      <c r="E111" s="156">
        <v>0</v>
      </c>
      <c r="F111" s="156">
        <v>36466.794999999998</v>
      </c>
      <c r="G111" s="156">
        <v>36646.794999999998</v>
      </c>
    </row>
    <row r="112" spans="1:7" ht="19.149999999999999" customHeight="1" x14ac:dyDescent="0.2">
      <c r="A112" s="140" t="s">
        <v>18</v>
      </c>
      <c r="B112" s="157">
        <v>45964.36</v>
      </c>
      <c r="C112" s="157">
        <v>45784.36</v>
      </c>
      <c r="D112" s="141">
        <v>180</v>
      </c>
      <c r="E112" s="141">
        <v>0</v>
      </c>
      <c r="F112" s="141">
        <v>48069.964999999997</v>
      </c>
      <c r="G112" s="141">
        <v>48249.964999999997</v>
      </c>
    </row>
    <row r="113" spans="1:7" ht="19.149999999999999" customHeight="1" x14ac:dyDescent="0.2">
      <c r="A113" s="154" t="s">
        <v>19</v>
      </c>
      <c r="B113" s="155">
        <v>46353.474999999999</v>
      </c>
      <c r="C113" s="155">
        <v>46308.474999999999</v>
      </c>
      <c r="D113" s="156">
        <v>45</v>
      </c>
      <c r="E113" s="156">
        <v>0</v>
      </c>
      <c r="F113" s="156">
        <v>38671.745000000003</v>
      </c>
      <c r="G113" s="156">
        <v>38716.745000000003</v>
      </c>
    </row>
    <row r="114" spans="1:7" ht="19.149999999999999" customHeight="1" x14ac:dyDescent="0.2">
      <c r="A114" s="140" t="s">
        <v>20</v>
      </c>
      <c r="B114" s="157">
        <v>45443.86</v>
      </c>
      <c r="C114" s="157">
        <v>45433.86</v>
      </c>
      <c r="D114" s="141">
        <v>10</v>
      </c>
      <c r="E114" s="141">
        <v>0</v>
      </c>
      <c r="F114" s="141">
        <v>36661.86</v>
      </c>
      <c r="G114" s="141">
        <v>36671.86</v>
      </c>
    </row>
    <row r="115" spans="1:7" ht="19.149999999999999" customHeight="1" x14ac:dyDescent="0.2">
      <c r="A115" s="143">
        <v>2018</v>
      </c>
      <c r="B115" s="158">
        <v>515585.56058200001</v>
      </c>
      <c r="C115" s="158">
        <v>514309.68623599998</v>
      </c>
      <c r="D115" s="144">
        <v>1275.8743460000001</v>
      </c>
      <c r="E115" s="144">
        <v>0</v>
      </c>
      <c r="F115" s="144">
        <v>513549.699012</v>
      </c>
      <c r="G115" s="144">
        <v>514825.57335800002</v>
      </c>
    </row>
    <row r="116" spans="1:7" ht="19.149999999999999" customHeight="1" x14ac:dyDescent="0.2">
      <c r="A116" s="145"/>
      <c r="B116" s="145"/>
      <c r="C116" s="145"/>
      <c r="D116" s="145"/>
      <c r="E116" s="145"/>
      <c r="F116" s="145"/>
      <c r="G116" s="145"/>
    </row>
    <row r="117" spans="1:7" ht="19.149999999999999" customHeight="1" x14ac:dyDescent="0.2">
      <c r="A117" s="149" t="s">
        <v>121</v>
      </c>
      <c r="B117" s="159">
        <v>27079.360748999999</v>
      </c>
      <c r="C117" s="160">
        <v>25715.499322</v>
      </c>
      <c r="D117" s="50">
        <v>1363.861427</v>
      </c>
      <c r="E117" s="50">
        <v>0</v>
      </c>
      <c r="F117" s="50">
        <v>24107.119127999998</v>
      </c>
      <c r="G117" s="50">
        <v>25470.980554999998</v>
      </c>
    </row>
    <row r="118" spans="1:7" ht="19.149999999999999" customHeight="1" x14ac:dyDescent="0.2">
      <c r="A118" s="149" t="s">
        <v>122</v>
      </c>
      <c r="B118" s="159">
        <v>29456.467380999999</v>
      </c>
      <c r="C118" s="160">
        <v>28813.924013</v>
      </c>
      <c r="D118" s="50">
        <v>642.54336799999999</v>
      </c>
      <c r="E118" s="50">
        <v>15.75</v>
      </c>
      <c r="F118" s="50">
        <v>27786.78</v>
      </c>
      <c r="G118" s="50">
        <v>28445.073368000001</v>
      </c>
    </row>
    <row r="119" spans="1:7" ht="19.149999999999999" customHeight="1" x14ac:dyDescent="0.2">
      <c r="A119" s="149" t="s">
        <v>123</v>
      </c>
      <c r="B119" s="159">
        <v>26834.985676</v>
      </c>
      <c r="C119" s="160">
        <v>26047.617925999999</v>
      </c>
      <c r="D119" s="50">
        <v>787.36775</v>
      </c>
      <c r="E119" s="50">
        <v>0</v>
      </c>
      <c r="F119" s="50">
        <v>36774.065000000002</v>
      </c>
      <c r="G119" s="50">
        <v>37561.43275</v>
      </c>
    </row>
    <row r="120" spans="1:7" ht="19.149999999999999" customHeight="1" x14ac:dyDescent="0.2">
      <c r="A120" s="149" t="s">
        <v>124</v>
      </c>
      <c r="B120" s="159">
        <v>33552.985049000003</v>
      </c>
      <c r="C120" s="160">
        <v>32800.484422000001</v>
      </c>
      <c r="D120" s="50">
        <v>752.50062700000001</v>
      </c>
      <c r="E120" s="50">
        <v>0</v>
      </c>
      <c r="F120" s="50">
        <v>33270.588954999999</v>
      </c>
      <c r="G120" s="50">
        <v>34023.089582000001</v>
      </c>
    </row>
    <row r="121" spans="1:7" ht="19.149999999999999" customHeight="1" x14ac:dyDescent="0.2">
      <c r="A121" s="149" t="s">
        <v>125</v>
      </c>
      <c r="B121" s="159">
        <v>34249.318730999999</v>
      </c>
      <c r="C121" s="160">
        <v>33092.978864999997</v>
      </c>
      <c r="D121" s="50">
        <v>1156.339866</v>
      </c>
      <c r="E121" s="50">
        <v>0</v>
      </c>
      <c r="F121" s="50">
        <v>30783.645</v>
      </c>
      <c r="G121" s="50">
        <v>31939.984865999999</v>
      </c>
    </row>
    <row r="122" spans="1:7" ht="19.149999999999999" customHeight="1" x14ac:dyDescent="0.2">
      <c r="A122" s="149" t="s">
        <v>126</v>
      </c>
      <c r="B122" s="159">
        <v>29560.675600999999</v>
      </c>
      <c r="C122" s="160">
        <v>26413.182471</v>
      </c>
      <c r="D122" s="50">
        <v>3147.4931299999998</v>
      </c>
      <c r="E122" s="50">
        <v>0</v>
      </c>
      <c r="F122" s="50">
        <v>44401.716452000001</v>
      </c>
      <c r="G122" s="50">
        <v>47549.209582000003</v>
      </c>
    </row>
    <row r="123" spans="1:7" ht="19.149999999999999" customHeight="1" x14ac:dyDescent="0.2">
      <c r="A123" s="149" t="s">
        <v>127</v>
      </c>
      <c r="B123" s="159">
        <v>38298.689200000001</v>
      </c>
      <c r="C123" s="160">
        <v>37332.202798999999</v>
      </c>
      <c r="D123" s="50">
        <v>966.486401</v>
      </c>
      <c r="E123" s="50">
        <v>0</v>
      </c>
      <c r="F123" s="50">
        <v>28172.584999999999</v>
      </c>
      <c r="G123" s="50">
        <v>29139.071401000001</v>
      </c>
    </row>
    <row r="124" spans="1:7" ht="19.149999999999999" customHeight="1" x14ac:dyDescent="0.2">
      <c r="A124" s="149" t="s">
        <v>128</v>
      </c>
      <c r="B124" s="159">
        <v>35444.971880999998</v>
      </c>
      <c r="C124" s="160">
        <v>33737.588094999999</v>
      </c>
      <c r="D124" s="50">
        <v>1707.3837860000001</v>
      </c>
      <c r="E124" s="50">
        <v>0</v>
      </c>
      <c r="F124" s="50">
        <v>46800.904999999999</v>
      </c>
      <c r="G124" s="50">
        <v>48508.288785999997</v>
      </c>
    </row>
    <row r="125" spans="1:7" ht="19.149999999999999" customHeight="1" x14ac:dyDescent="0.2">
      <c r="A125" s="149" t="s">
        <v>129</v>
      </c>
      <c r="B125" s="159">
        <v>32990.700062000004</v>
      </c>
      <c r="C125" s="160">
        <v>30723.078243</v>
      </c>
      <c r="D125" s="50">
        <v>2267.621819</v>
      </c>
      <c r="E125" s="50">
        <v>0</v>
      </c>
      <c r="F125" s="50">
        <v>25562.368533000001</v>
      </c>
      <c r="G125" s="50">
        <v>27829.990352000001</v>
      </c>
    </row>
    <row r="126" spans="1:7" ht="19.149999999999999" customHeight="1" x14ac:dyDescent="0.2">
      <c r="A126" s="149" t="s">
        <v>130</v>
      </c>
      <c r="B126" s="159">
        <v>40544.200327999999</v>
      </c>
      <c r="C126" s="160">
        <v>39752.700594000002</v>
      </c>
      <c r="D126" s="50">
        <v>791.49973399999999</v>
      </c>
      <c r="E126" s="50">
        <v>0</v>
      </c>
      <c r="F126" s="50">
        <v>30997.445</v>
      </c>
      <c r="G126" s="50">
        <v>31788.944734000001</v>
      </c>
    </row>
    <row r="127" spans="1:7" ht="19.149999999999999" customHeight="1" x14ac:dyDescent="0.2">
      <c r="A127" s="149" t="s">
        <v>131</v>
      </c>
      <c r="B127" s="159">
        <v>36752.793038999996</v>
      </c>
      <c r="C127" s="160">
        <v>36211.895750000003</v>
      </c>
      <c r="D127" s="50">
        <v>540.897289</v>
      </c>
      <c r="E127" s="50">
        <v>0</v>
      </c>
      <c r="F127" s="50">
        <v>41823.01</v>
      </c>
      <c r="G127" s="50">
        <v>42363.907289000002</v>
      </c>
    </row>
    <row r="128" spans="1:7" ht="19.149999999999999" customHeight="1" x14ac:dyDescent="0.2">
      <c r="A128" s="149" t="s">
        <v>132</v>
      </c>
      <c r="B128" s="159">
        <v>35908.453357999999</v>
      </c>
      <c r="C128" s="160">
        <v>35603.028677000002</v>
      </c>
      <c r="D128" s="50">
        <v>305.42468100000002</v>
      </c>
      <c r="E128" s="50">
        <v>4.0199999999999996</v>
      </c>
      <c r="F128" s="50">
        <v>34649.67</v>
      </c>
      <c r="G128" s="50">
        <v>34959.114680999999</v>
      </c>
    </row>
    <row r="129" spans="1:7" ht="19.149999999999999" customHeight="1" x14ac:dyDescent="0.2">
      <c r="A129" s="150">
        <v>2017</v>
      </c>
      <c r="B129" s="159">
        <v>400673.60105499998</v>
      </c>
      <c r="C129" s="160">
        <v>386244.18117699999</v>
      </c>
      <c r="D129" s="46">
        <v>14429.419878000001</v>
      </c>
      <c r="E129" s="46">
        <v>19.77</v>
      </c>
      <c r="F129" s="46">
        <v>405129.89806799998</v>
      </c>
      <c r="G129" s="46">
        <v>419579.08794599999</v>
      </c>
    </row>
    <row r="130" spans="1:7" ht="19.149999999999999" customHeight="1" x14ac:dyDescent="0.2">
      <c r="A130" s="162"/>
      <c r="B130" s="159"/>
      <c r="C130" s="159"/>
      <c r="D130" s="50"/>
      <c r="E130" s="50"/>
      <c r="F130" s="50"/>
      <c r="G130" s="50"/>
    </row>
    <row r="131" spans="1:7" ht="19.149999999999999" customHeight="1" x14ac:dyDescent="0.2">
      <c r="A131" s="151">
        <v>42370</v>
      </c>
      <c r="B131" s="159">
        <f t="shared" ref="B131:B142" si="2">SUM(C131:D131)</f>
        <v>9315.0728419999996</v>
      </c>
      <c r="C131" s="160">
        <v>7394.6795670000001</v>
      </c>
      <c r="D131" s="50">
        <v>1920.3932749999999</v>
      </c>
      <c r="E131" s="50">
        <v>0</v>
      </c>
      <c r="F131" s="50">
        <v>20677.842793</v>
      </c>
      <c r="G131" s="50">
        <f t="shared" ref="G131:G143" si="3">SUM(D131:F131)</f>
        <v>22598.236067999998</v>
      </c>
    </row>
    <row r="132" spans="1:7" ht="19.149999999999999" customHeight="1" x14ac:dyDescent="0.2">
      <c r="A132" s="151">
        <v>42401</v>
      </c>
      <c r="B132" s="159">
        <f t="shared" si="2"/>
        <v>15565.444566999999</v>
      </c>
      <c r="C132" s="160">
        <v>8524.5758069999993</v>
      </c>
      <c r="D132" s="50">
        <v>7040.8687600000003</v>
      </c>
      <c r="E132" s="50">
        <v>13.85</v>
      </c>
      <c r="F132" s="50">
        <v>12191.485000000001</v>
      </c>
      <c r="G132" s="50">
        <f>SUM(D132:F132)</f>
        <v>19246.20376</v>
      </c>
    </row>
    <row r="133" spans="1:7" ht="19.149999999999999" customHeight="1" x14ac:dyDescent="0.2">
      <c r="A133" s="151">
        <v>42430</v>
      </c>
      <c r="B133" s="159">
        <f t="shared" si="2"/>
        <v>17365.525806999998</v>
      </c>
      <c r="C133" s="160">
        <v>8188.6105520000001</v>
      </c>
      <c r="D133" s="50">
        <v>9176.9152549999999</v>
      </c>
      <c r="E133" s="50">
        <v>7.8650000000000002</v>
      </c>
      <c r="F133" s="50">
        <v>19005.57</v>
      </c>
      <c r="G133" s="50">
        <f t="shared" si="3"/>
        <v>28190.350254999998</v>
      </c>
    </row>
    <row r="134" spans="1:7" ht="19.149999999999999" customHeight="1" x14ac:dyDescent="0.2">
      <c r="A134" s="151">
        <v>42461</v>
      </c>
      <c r="B134" s="159">
        <f t="shared" si="2"/>
        <v>16096.915552</v>
      </c>
      <c r="C134" s="160">
        <v>6180.2382379999999</v>
      </c>
      <c r="D134" s="50">
        <v>9916.6773140000005</v>
      </c>
      <c r="E134" s="50">
        <v>52</v>
      </c>
      <c r="F134" s="50">
        <v>19692.314999999999</v>
      </c>
      <c r="G134" s="50">
        <f t="shared" si="3"/>
        <v>29660.992313999999</v>
      </c>
    </row>
    <row r="135" spans="1:7" ht="19.149999999999999" customHeight="1" x14ac:dyDescent="0.2">
      <c r="A135" s="151">
        <v>42491</v>
      </c>
      <c r="B135" s="159">
        <f t="shared" si="2"/>
        <v>13156.938237999999</v>
      </c>
      <c r="C135" s="160">
        <v>7933.6363259999998</v>
      </c>
      <c r="D135" s="50">
        <v>5223.3019119999999</v>
      </c>
      <c r="E135" s="50">
        <v>50.305</v>
      </c>
      <c r="F135" s="50">
        <v>27251.855</v>
      </c>
      <c r="G135" s="50">
        <f t="shared" si="3"/>
        <v>32525.461911999999</v>
      </c>
    </row>
    <row r="136" spans="1:7" ht="19.149999999999999" customHeight="1" x14ac:dyDescent="0.2">
      <c r="A136" s="151">
        <v>42522</v>
      </c>
      <c r="B136" s="159">
        <f t="shared" si="2"/>
        <v>18296.286326000001</v>
      </c>
      <c r="C136" s="160">
        <v>5155.0932789999997</v>
      </c>
      <c r="D136" s="50">
        <v>13141.193047000001</v>
      </c>
      <c r="E136" s="50">
        <v>7.8250000000000002</v>
      </c>
      <c r="F136" s="50">
        <v>27719.865000000002</v>
      </c>
      <c r="G136" s="50">
        <f t="shared" si="3"/>
        <v>40868.883047000003</v>
      </c>
    </row>
    <row r="137" spans="1:7" ht="19.149999999999999" customHeight="1" x14ac:dyDescent="0.2">
      <c r="A137" s="151">
        <v>42552</v>
      </c>
      <c r="B137" s="159">
        <f t="shared" si="2"/>
        <v>17455.943278999999</v>
      </c>
      <c r="C137" s="160">
        <v>3616.9254099999998</v>
      </c>
      <c r="D137" s="50">
        <v>13839.017868999999</v>
      </c>
      <c r="E137" s="50">
        <v>30</v>
      </c>
      <c r="F137" s="50">
        <v>26368.83</v>
      </c>
      <c r="G137" s="50">
        <f t="shared" si="3"/>
        <v>40237.847869000005</v>
      </c>
    </row>
    <row r="138" spans="1:7" ht="19.149999999999999" customHeight="1" x14ac:dyDescent="0.2">
      <c r="A138" s="151">
        <v>42583</v>
      </c>
      <c r="B138" s="159">
        <f t="shared" si="2"/>
        <v>10386.92541</v>
      </c>
      <c r="C138" s="160">
        <v>4638.6215540000003</v>
      </c>
      <c r="D138" s="50">
        <v>5748.3038560000005</v>
      </c>
      <c r="E138" s="50">
        <v>0</v>
      </c>
      <c r="F138" s="50">
        <v>26147.53</v>
      </c>
      <c r="G138" s="50">
        <f t="shared" si="3"/>
        <v>31895.833855999997</v>
      </c>
    </row>
    <row r="139" spans="1:7" ht="19.149999999999999" customHeight="1" x14ac:dyDescent="0.2">
      <c r="A139" s="151">
        <v>42614</v>
      </c>
      <c r="B139" s="159">
        <f t="shared" si="2"/>
        <v>9039.771553999999</v>
      </c>
      <c r="C139" s="160">
        <v>5309.9484329999996</v>
      </c>
      <c r="D139" s="50">
        <v>3729.8231209999999</v>
      </c>
      <c r="E139" s="50">
        <v>2.65</v>
      </c>
      <c r="F139" s="50">
        <v>27943.235000000001</v>
      </c>
      <c r="G139" s="50">
        <f t="shared" si="3"/>
        <v>31675.708121</v>
      </c>
    </row>
    <row r="140" spans="1:7" ht="19.149999999999999" customHeight="1" x14ac:dyDescent="0.2">
      <c r="A140" s="151">
        <v>42644</v>
      </c>
      <c r="B140" s="159">
        <f t="shared" si="2"/>
        <v>8182.2984329999999</v>
      </c>
      <c r="C140" s="160">
        <v>5023.0007169999999</v>
      </c>
      <c r="D140" s="50">
        <v>3159.297716</v>
      </c>
      <c r="E140" s="50">
        <v>12.445000000000002</v>
      </c>
      <c r="F140" s="50">
        <v>24721.595000000001</v>
      </c>
      <c r="G140" s="50">
        <f t="shared" si="3"/>
        <v>27893.337716000002</v>
      </c>
    </row>
    <row r="141" spans="1:7" ht="19.149999999999999" customHeight="1" x14ac:dyDescent="0.2">
      <c r="A141" s="151">
        <v>42675</v>
      </c>
      <c r="B141" s="159">
        <f t="shared" si="2"/>
        <v>10738.500716999999</v>
      </c>
      <c r="C141" s="160">
        <v>9536.3937939999996</v>
      </c>
      <c r="D141" s="50">
        <v>1202.1069230000001</v>
      </c>
      <c r="E141" s="50">
        <v>0</v>
      </c>
      <c r="F141" s="50">
        <v>25433.01</v>
      </c>
      <c r="G141" s="50">
        <f t="shared" si="3"/>
        <v>26635.116922999998</v>
      </c>
    </row>
    <row r="142" spans="1:7" ht="19.149999999999999" customHeight="1" x14ac:dyDescent="0.2">
      <c r="A142" s="151">
        <v>42705</v>
      </c>
      <c r="B142" s="159">
        <f t="shared" si="2"/>
        <v>9913.6500340000002</v>
      </c>
      <c r="C142" s="160">
        <v>9099.2913040000003</v>
      </c>
      <c r="D142" s="50">
        <v>814.35873000000004</v>
      </c>
      <c r="E142" s="50">
        <v>63.69</v>
      </c>
      <c r="F142" s="50">
        <v>23424.893759999999</v>
      </c>
      <c r="G142" s="50">
        <f t="shared" si="3"/>
        <v>24302.942489999998</v>
      </c>
    </row>
    <row r="143" spans="1:7" ht="19.149999999999999" customHeight="1" x14ac:dyDescent="0.2">
      <c r="A143" s="150" t="s">
        <v>133</v>
      </c>
      <c r="B143" s="159">
        <f>SUM(B131:B142)</f>
        <v>155513.27275899996</v>
      </c>
      <c r="C143" s="160">
        <f t="shared" ref="C143:F143" si="4">SUM(C131:C142)</f>
        <v>80601.014981</v>
      </c>
      <c r="D143" s="46">
        <f t="shared" si="4"/>
        <v>74912.257777999999</v>
      </c>
      <c r="E143" s="46">
        <f t="shared" si="4"/>
        <v>240.63</v>
      </c>
      <c r="F143" s="46">
        <f t="shared" si="4"/>
        <v>280578.02655299997</v>
      </c>
      <c r="G143" s="46">
        <f t="shared" si="3"/>
        <v>355730.91433099995</v>
      </c>
    </row>
    <row r="144" spans="1:7" ht="19.149999999999999" customHeight="1" x14ac:dyDescent="0.2">
      <c r="A144" s="162"/>
      <c r="B144" s="159"/>
      <c r="C144" s="159"/>
      <c r="D144" s="50"/>
      <c r="E144" s="50"/>
      <c r="F144" s="50"/>
      <c r="G144" s="50"/>
    </row>
    <row r="145" spans="1:7" ht="19.149999999999999" customHeight="1" x14ac:dyDescent="0.2">
      <c r="A145" s="151">
        <v>42005</v>
      </c>
      <c r="B145" s="159">
        <f t="shared" ref="B145:B156" si="5">SUM(C145:D145)</f>
        <v>33337.256982999999</v>
      </c>
      <c r="C145" s="160">
        <v>23194.631000000001</v>
      </c>
      <c r="D145" s="50">
        <v>10142.625983</v>
      </c>
      <c r="E145" s="50">
        <v>0</v>
      </c>
      <c r="F145" s="50">
        <v>23006.025000000001</v>
      </c>
      <c r="G145" s="50">
        <f t="shared" ref="G145:G157" si="6">SUM(D145:F145)</f>
        <v>33148.650983</v>
      </c>
    </row>
    <row r="146" spans="1:7" ht="19.149999999999999" customHeight="1" x14ac:dyDescent="0.2">
      <c r="A146" s="151">
        <v>42036</v>
      </c>
      <c r="B146" s="159">
        <f t="shared" si="5"/>
        <v>36244.016680000001</v>
      </c>
      <c r="C146" s="160">
        <v>23076.076026999999</v>
      </c>
      <c r="D146" s="50">
        <v>13167.940653</v>
      </c>
      <c r="E146" s="50">
        <v>0</v>
      </c>
      <c r="F146" s="50">
        <v>21456.784480999999</v>
      </c>
      <c r="G146" s="50">
        <f t="shared" si="6"/>
        <v>34624.725134</v>
      </c>
    </row>
    <row r="147" spans="1:7" ht="19.149999999999999" customHeight="1" x14ac:dyDescent="0.2">
      <c r="A147" s="151">
        <v>42064</v>
      </c>
      <c r="B147" s="159">
        <f t="shared" si="5"/>
        <v>44130.326027000003</v>
      </c>
      <c r="C147" s="160">
        <v>31871.125119</v>
      </c>
      <c r="D147" s="50">
        <v>12259.200908000001</v>
      </c>
      <c r="E147" s="50">
        <v>5.1250000000000009</v>
      </c>
      <c r="F147" s="50">
        <v>21939.13</v>
      </c>
      <c r="G147" s="50">
        <f t="shared" si="6"/>
        <v>34203.455908000004</v>
      </c>
    </row>
    <row r="148" spans="1:7" ht="19.149999999999999" customHeight="1" x14ac:dyDescent="0.2">
      <c r="A148" s="151">
        <v>42095</v>
      </c>
      <c r="B148" s="159">
        <f t="shared" si="5"/>
        <v>32943.365749999997</v>
      </c>
      <c r="C148" s="160">
        <v>18105.090659000001</v>
      </c>
      <c r="D148" s="50">
        <v>14838.275091</v>
      </c>
      <c r="E148" s="50">
        <v>0</v>
      </c>
      <c r="F148" s="50">
        <v>18496.344368999999</v>
      </c>
      <c r="G148" s="50">
        <f t="shared" si="6"/>
        <v>33334.619460000002</v>
      </c>
    </row>
    <row r="149" spans="1:7" ht="19.149999999999999" customHeight="1" x14ac:dyDescent="0.2">
      <c r="A149" s="151">
        <v>42125</v>
      </c>
      <c r="B149" s="159">
        <f t="shared" si="5"/>
        <v>29700.238365999998</v>
      </c>
      <c r="C149" s="160">
        <v>20785.396928999999</v>
      </c>
      <c r="D149" s="50">
        <v>8914.8414369999991</v>
      </c>
      <c r="E149" s="50">
        <v>0</v>
      </c>
      <c r="F149" s="50">
        <v>9879.0272929999992</v>
      </c>
      <c r="G149" s="50">
        <f t="shared" si="6"/>
        <v>18793.868729999998</v>
      </c>
    </row>
    <row r="150" spans="1:7" ht="19.149999999999999" customHeight="1" x14ac:dyDescent="0.2">
      <c r="A150" s="151">
        <v>42156</v>
      </c>
      <c r="B150" s="159">
        <f t="shared" si="5"/>
        <v>41484.975198</v>
      </c>
      <c r="C150" s="160">
        <v>22786.213554000002</v>
      </c>
      <c r="D150" s="50">
        <v>18698.761643999998</v>
      </c>
      <c r="E150" s="50">
        <v>1.0000000000000002</v>
      </c>
      <c r="F150" s="50">
        <v>12916.216731</v>
      </c>
      <c r="G150" s="50">
        <f t="shared" si="6"/>
        <v>31615.978374999999</v>
      </c>
    </row>
    <row r="151" spans="1:7" ht="19.149999999999999" customHeight="1" x14ac:dyDescent="0.2">
      <c r="A151" s="151">
        <v>42186</v>
      </c>
      <c r="B151" s="159">
        <f t="shared" si="5"/>
        <v>23553.242181999998</v>
      </c>
      <c r="C151" s="160">
        <v>20072.169936999999</v>
      </c>
      <c r="D151" s="50">
        <v>3481.0722450000003</v>
      </c>
      <c r="E151" s="50">
        <v>0</v>
      </c>
      <c r="F151" s="50">
        <v>12162.506372</v>
      </c>
      <c r="G151" s="50">
        <f t="shared" si="6"/>
        <v>15643.578616999999</v>
      </c>
    </row>
    <row r="152" spans="1:7" ht="19.149999999999999" customHeight="1" x14ac:dyDescent="0.2">
      <c r="A152" s="151">
        <v>42217</v>
      </c>
      <c r="B152" s="159">
        <f t="shared" si="5"/>
        <v>31684.772240999999</v>
      </c>
      <c r="C152" s="160">
        <v>21913.196</v>
      </c>
      <c r="D152" s="50">
        <v>9771.5762410000007</v>
      </c>
      <c r="E152" s="50">
        <v>2</v>
      </c>
      <c r="F152" s="50">
        <v>25429.113090999999</v>
      </c>
      <c r="G152" s="50">
        <f t="shared" si="6"/>
        <v>35202.689332000002</v>
      </c>
    </row>
    <row r="153" spans="1:7" ht="19.149999999999999" customHeight="1" x14ac:dyDescent="0.2">
      <c r="A153" s="151">
        <v>42248</v>
      </c>
      <c r="B153" s="159">
        <f t="shared" si="5"/>
        <v>32264.645605000002</v>
      </c>
      <c r="C153" s="160">
        <v>15448.871627</v>
      </c>
      <c r="D153" s="50">
        <v>16815.773978000001</v>
      </c>
      <c r="E153" s="50">
        <v>0</v>
      </c>
      <c r="F153" s="50">
        <v>28185.89</v>
      </c>
      <c r="G153" s="50">
        <f t="shared" si="6"/>
        <v>45001.663977999997</v>
      </c>
    </row>
    <row r="154" spans="1:7" ht="19.149999999999999" customHeight="1" x14ac:dyDescent="0.2">
      <c r="A154" s="151">
        <v>42278</v>
      </c>
      <c r="B154" s="159">
        <f t="shared" si="5"/>
        <v>31169.001199000002</v>
      </c>
      <c r="C154" s="160">
        <v>8894.3900680000006</v>
      </c>
      <c r="D154" s="50">
        <v>22274.611131000001</v>
      </c>
      <c r="E154" s="50">
        <v>0</v>
      </c>
      <c r="F154" s="50">
        <v>22645.250427999999</v>
      </c>
      <c r="G154" s="50">
        <f t="shared" si="6"/>
        <v>44919.861558999997</v>
      </c>
    </row>
    <row r="155" spans="1:7" ht="19.149999999999999" customHeight="1" x14ac:dyDescent="0.2">
      <c r="A155" s="151">
        <v>42309</v>
      </c>
      <c r="B155" s="159">
        <f t="shared" si="5"/>
        <v>20968.177436999998</v>
      </c>
      <c r="C155" s="160">
        <v>10894.951262</v>
      </c>
      <c r="D155" s="50">
        <v>10073.226175</v>
      </c>
      <c r="E155" s="50">
        <v>3.18</v>
      </c>
      <c r="F155" s="50">
        <v>16549.632631</v>
      </c>
      <c r="G155" s="50">
        <f t="shared" si="6"/>
        <v>26626.038806</v>
      </c>
    </row>
    <row r="156" spans="1:7" ht="19.149999999999999" customHeight="1" x14ac:dyDescent="0.2">
      <c r="A156" s="151">
        <v>42339</v>
      </c>
      <c r="B156" s="159">
        <f t="shared" si="5"/>
        <v>15487.401261999999</v>
      </c>
      <c r="C156" s="160">
        <v>11766.330635</v>
      </c>
      <c r="D156" s="50">
        <v>3721.0706270000001</v>
      </c>
      <c r="E156" s="50">
        <v>45.21</v>
      </c>
      <c r="F156" s="50">
        <v>21404.94</v>
      </c>
      <c r="G156" s="50">
        <f t="shared" si="6"/>
        <v>25171.220626999999</v>
      </c>
    </row>
    <row r="157" spans="1:7" ht="19.149999999999999" customHeight="1" x14ac:dyDescent="0.2">
      <c r="A157" s="150" t="s">
        <v>146</v>
      </c>
      <c r="B157" s="159">
        <f>SUM(B145:B156)</f>
        <v>372967.41892999993</v>
      </c>
      <c r="C157" s="160">
        <f t="shared" ref="C157:F157" si="7">SUM(C145:C156)</f>
        <v>228808.44281699997</v>
      </c>
      <c r="D157" s="46">
        <f t="shared" si="7"/>
        <v>144158.97611300001</v>
      </c>
      <c r="E157" s="46">
        <f t="shared" si="7"/>
        <v>56.515000000000001</v>
      </c>
      <c r="F157" s="46">
        <f t="shared" si="7"/>
        <v>234070.86039600003</v>
      </c>
      <c r="G157" s="46">
        <f t="shared" si="6"/>
        <v>378286.35150900006</v>
      </c>
    </row>
    <row r="158" spans="1:7" ht="19.149999999999999" customHeight="1" x14ac:dyDescent="0.2">
      <c r="A158" s="151"/>
      <c r="B158" s="159"/>
      <c r="C158" s="159"/>
      <c r="D158" s="50"/>
      <c r="E158" s="50"/>
      <c r="F158" s="50"/>
      <c r="G158" s="50"/>
    </row>
    <row r="159" spans="1:7" ht="19.149999999999999" customHeight="1" x14ac:dyDescent="0.2">
      <c r="A159" s="151">
        <v>41640</v>
      </c>
      <c r="B159" s="159">
        <f t="shared" ref="B159:B170" si="8">SUM(C159:D159)</f>
        <v>34270.274224000001</v>
      </c>
      <c r="C159" s="160">
        <v>31796.228561</v>
      </c>
      <c r="D159" s="50">
        <v>2474.0456629999999</v>
      </c>
      <c r="E159" s="50">
        <v>550.70000000000005</v>
      </c>
      <c r="F159" s="50">
        <v>22542</v>
      </c>
      <c r="G159" s="50">
        <f t="shared" ref="G159:G170" si="9">SUM(D159:F159)</f>
        <v>25566.745663000002</v>
      </c>
    </row>
    <row r="160" spans="1:7" ht="19.149999999999999" customHeight="1" x14ac:dyDescent="0.2">
      <c r="A160" s="151">
        <v>41671</v>
      </c>
      <c r="B160" s="159">
        <f t="shared" si="8"/>
        <v>31539.490093</v>
      </c>
      <c r="C160" s="160">
        <v>26203.021660999999</v>
      </c>
      <c r="D160" s="50">
        <v>5336.4684319999997</v>
      </c>
      <c r="E160" s="50">
        <v>25.22</v>
      </c>
      <c r="F160" s="50">
        <v>17213.25</v>
      </c>
      <c r="G160" s="50">
        <f t="shared" si="9"/>
        <v>22574.938431999999</v>
      </c>
    </row>
    <row r="161" spans="1:7" ht="19.149999999999999" customHeight="1" x14ac:dyDescent="0.2">
      <c r="A161" s="151">
        <v>41699</v>
      </c>
      <c r="B161" s="159">
        <f t="shared" si="8"/>
        <v>35229.030278999999</v>
      </c>
      <c r="C161" s="160">
        <v>28296.879000000001</v>
      </c>
      <c r="D161" s="50">
        <v>6932.1512789999997</v>
      </c>
      <c r="E161" s="50">
        <v>102.54</v>
      </c>
      <c r="F161" s="50">
        <v>21050.904841</v>
      </c>
      <c r="G161" s="50">
        <f t="shared" si="9"/>
        <v>28085.596119999998</v>
      </c>
    </row>
    <row r="162" spans="1:7" ht="19.149999999999999" customHeight="1" x14ac:dyDescent="0.2">
      <c r="A162" s="151">
        <v>41730</v>
      </c>
      <c r="B162" s="159">
        <f t="shared" si="8"/>
        <v>40703.359009</v>
      </c>
      <c r="C162" s="160">
        <v>30552.315635999999</v>
      </c>
      <c r="D162" s="50">
        <v>10151.043373</v>
      </c>
      <c r="E162" s="50">
        <v>5.3550000000000013</v>
      </c>
      <c r="F162" s="50">
        <v>24017.134999999998</v>
      </c>
      <c r="G162" s="50">
        <f t="shared" si="9"/>
        <v>34173.533372999998</v>
      </c>
    </row>
    <row r="163" spans="1:7" ht="19.149999999999999" customHeight="1" x14ac:dyDescent="0.2">
      <c r="A163" s="151">
        <v>41760</v>
      </c>
      <c r="B163" s="159">
        <f t="shared" si="8"/>
        <v>33628.380636000002</v>
      </c>
      <c r="C163" s="160">
        <v>27998.527329</v>
      </c>
      <c r="D163" s="50">
        <v>5629.8533070000003</v>
      </c>
      <c r="E163" s="50">
        <v>38.465000000000003</v>
      </c>
      <c r="F163" s="50">
        <v>18168.805</v>
      </c>
      <c r="G163" s="50">
        <f t="shared" si="9"/>
        <v>23837.123307000002</v>
      </c>
    </row>
    <row r="164" spans="1:7" ht="19.149999999999999" customHeight="1" x14ac:dyDescent="0.2">
      <c r="A164" s="151">
        <v>41791</v>
      </c>
      <c r="B164" s="159">
        <f t="shared" si="8"/>
        <v>42171.982328999999</v>
      </c>
      <c r="C164" s="160">
        <v>30745.081170000001</v>
      </c>
      <c r="D164" s="50">
        <v>11426.901158999999</v>
      </c>
      <c r="E164" s="50">
        <v>0</v>
      </c>
      <c r="F164" s="50">
        <v>36317.065000000002</v>
      </c>
      <c r="G164" s="50">
        <f t="shared" si="9"/>
        <v>47743.966159000003</v>
      </c>
    </row>
    <row r="165" spans="1:7" ht="19.149999999999999" customHeight="1" x14ac:dyDescent="0.2">
      <c r="A165" s="151">
        <v>41821</v>
      </c>
      <c r="B165" s="159">
        <f t="shared" si="8"/>
        <v>37789.893492999996</v>
      </c>
      <c r="C165" s="160">
        <v>27355.834999999999</v>
      </c>
      <c r="D165" s="50">
        <v>10434.058493</v>
      </c>
      <c r="E165" s="50">
        <v>91.275000000000006</v>
      </c>
      <c r="F165" s="50">
        <v>21173.168172999998</v>
      </c>
      <c r="G165" s="50">
        <f t="shared" si="9"/>
        <v>31698.501665999996</v>
      </c>
    </row>
    <row r="166" spans="1:7" ht="19.149999999999999" customHeight="1" x14ac:dyDescent="0.2">
      <c r="A166" s="151">
        <v>41852</v>
      </c>
      <c r="B166" s="159">
        <f t="shared" si="8"/>
        <v>35075.724274</v>
      </c>
      <c r="C166" s="160">
        <v>27355.834999999999</v>
      </c>
      <c r="D166" s="50">
        <v>7719.8892740000001</v>
      </c>
      <c r="E166" s="50">
        <v>0</v>
      </c>
      <c r="F166" s="50">
        <v>23951.095000000001</v>
      </c>
      <c r="G166" s="50">
        <f t="shared" si="9"/>
        <v>31670.984274000002</v>
      </c>
    </row>
    <row r="167" spans="1:7" ht="19.149999999999999" customHeight="1" x14ac:dyDescent="0.2">
      <c r="A167" s="151">
        <v>41883</v>
      </c>
      <c r="B167" s="159">
        <f t="shared" si="8"/>
        <v>42380.965038000002</v>
      </c>
      <c r="C167" s="160">
        <v>35869.726000000002</v>
      </c>
      <c r="D167" s="50">
        <v>6511.2390379999997</v>
      </c>
      <c r="E167" s="50">
        <v>102.77500000000001</v>
      </c>
      <c r="F167" s="50">
        <v>17994.255000000001</v>
      </c>
      <c r="G167" s="50">
        <f t="shared" si="9"/>
        <v>24608.269037999999</v>
      </c>
    </row>
    <row r="168" spans="1:7" ht="19.149999999999999" customHeight="1" x14ac:dyDescent="0.2">
      <c r="A168" s="151">
        <v>41913</v>
      </c>
      <c r="B168" s="159">
        <f t="shared" si="8"/>
        <v>33346.325820999999</v>
      </c>
      <c r="C168" s="160">
        <v>26972.091684999999</v>
      </c>
      <c r="D168" s="50">
        <v>6374.234136</v>
      </c>
      <c r="E168" s="50">
        <v>0</v>
      </c>
      <c r="F168" s="50">
        <v>15369.130370999999</v>
      </c>
      <c r="G168" s="50">
        <f t="shared" si="9"/>
        <v>21743.364506999998</v>
      </c>
    </row>
    <row r="169" spans="1:7" ht="19.149999999999999" customHeight="1" x14ac:dyDescent="0.2">
      <c r="A169" s="151">
        <v>41944</v>
      </c>
      <c r="B169" s="159">
        <f t="shared" si="8"/>
        <v>31692.156685000002</v>
      </c>
      <c r="C169" s="160">
        <v>25693.979585000001</v>
      </c>
      <c r="D169" s="50">
        <v>5998.1770999999999</v>
      </c>
      <c r="E169" s="50">
        <v>6.9249999999999998</v>
      </c>
      <c r="F169" s="50">
        <v>15421.315000000001</v>
      </c>
      <c r="G169" s="50">
        <f t="shared" si="9"/>
        <v>21426.417099999999</v>
      </c>
    </row>
    <row r="170" spans="1:7" ht="19.149999999999999" customHeight="1" x14ac:dyDescent="0.2">
      <c r="A170" s="151">
        <v>41974</v>
      </c>
      <c r="B170" s="159">
        <f t="shared" si="8"/>
        <v>40770.434584999995</v>
      </c>
      <c r="C170" s="160">
        <v>30569.772143999999</v>
      </c>
      <c r="D170" s="50">
        <v>10200.662441</v>
      </c>
      <c r="E170" s="50">
        <v>25</v>
      </c>
      <c r="F170" s="50">
        <v>13834.27</v>
      </c>
      <c r="G170" s="50">
        <f t="shared" si="9"/>
        <v>24059.932441000001</v>
      </c>
    </row>
    <row r="171" spans="1:7" ht="19.149999999999999" customHeight="1" x14ac:dyDescent="0.2">
      <c r="A171" s="150" t="s">
        <v>147</v>
      </c>
      <c r="B171" s="160">
        <f t="shared" ref="B171:C171" si="10">SUM(B159:B170)</f>
        <v>438598.01646599994</v>
      </c>
      <c r="C171" s="160">
        <f t="shared" si="10"/>
        <v>349409.29277100001</v>
      </c>
      <c r="D171" s="46">
        <f>SUM(D159:D170)</f>
        <v>89188.723694999993</v>
      </c>
      <c r="E171" s="46">
        <f>SUM(E159:E170)</f>
        <v>948.255</v>
      </c>
      <c r="F171" s="46">
        <f>SUM(F159:F170)</f>
        <v>247052.39338499997</v>
      </c>
      <c r="G171" s="46">
        <f>SUM(D171:F171)</f>
        <v>337189.37208</v>
      </c>
    </row>
    <row r="172" spans="1:7" ht="19.149999999999999" customHeight="1" x14ac:dyDescent="0.2">
      <c r="A172" s="151"/>
      <c r="B172" s="159"/>
      <c r="C172" s="159"/>
      <c r="D172" s="50"/>
      <c r="E172" s="50"/>
      <c r="F172" s="50"/>
      <c r="G172" s="50"/>
    </row>
    <row r="173" spans="1:7" ht="19.149999999999999" customHeight="1" x14ac:dyDescent="0.2">
      <c r="A173" s="151">
        <v>41275</v>
      </c>
      <c r="B173" s="159">
        <f t="shared" ref="B173:B184" si="11">SUM(C173:D173)</f>
        <v>10119.027130999999</v>
      </c>
      <c r="C173" s="160">
        <v>5115.6461600000002</v>
      </c>
      <c r="D173" s="50">
        <v>5003.3809709999996</v>
      </c>
      <c r="E173" s="50">
        <v>0</v>
      </c>
      <c r="F173" s="50">
        <v>14690.264617999999</v>
      </c>
      <c r="G173" s="50">
        <f t="shared" ref="G173:G184" si="12">SUM(D173:F173)</f>
        <v>19693.645589</v>
      </c>
    </row>
    <row r="174" spans="1:7" ht="19.149999999999999" customHeight="1" x14ac:dyDescent="0.2">
      <c r="A174" s="151">
        <v>41306</v>
      </c>
      <c r="B174" s="159">
        <f t="shared" si="11"/>
        <v>18755.588051999999</v>
      </c>
      <c r="C174" s="160">
        <v>13331.580792999999</v>
      </c>
      <c r="D174" s="50">
        <v>5424.007259</v>
      </c>
      <c r="E174" s="50">
        <v>28.335000000000001</v>
      </c>
      <c r="F174" s="50">
        <v>20794.912519000001</v>
      </c>
      <c r="G174" s="50">
        <f t="shared" si="12"/>
        <v>26247.254778000002</v>
      </c>
    </row>
    <row r="175" spans="1:7" ht="19.149999999999999" customHeight="1" x14ac:dyDescent="0.2">
      <c r="A175" s="151">
        <v>41334</v>
      </c>
      <c r="B175" s="159">
        <f t="shared" si="11"/>
        <v>18854.080793000001</v>
      </c>
      <c r="C175" s="160">
        <v>12743.357145</v>
      </c>
      <c r="D175" s="50">
        <v>6110.7236480000001</v>
      </c>
      <c r="E175" s="50">
        <v>28.165000000000003</v>
      </c>
      <c r="F175" s="50">
        <v>22766.955000000002</v>
      </c>
      <c r="G175" s="50">
        <f t="shared" si="12"/>
        <v>28905.843648000002</v>
      </c>
    </row>
    <row r="176" spans="1:7" ht="19.149999999999999" customHeight="1" x14ac:dyDescent="0.2">
      <c r="A176" s="151">
        <v>41365</v>
      </c>
      <c r="B176" s="159">
        <f t="shared" si="11"/>
        <v>22456.857145000002</v>
      </c>
      <c r="C176" s="160">
        <v>14535.204415</v>
      </c>
      <c r="D176" s="50">
        <v>7921.6527299999998</v>
      </c>
      <c r="E176" s="50">
        <v>1.4450000000000001</v>
      </c>
      <c r="F176" s="50">
        <v>20976</v>
      </c>
      <c r="G176" s="50">
        <f t="shared" si="12"/>
        <v>28899.097730000001</v>
      </c>
    </row>
    <row r="177" spans="1:7" ht="19.149999999999999" customHeight="1" x14ac:dyDescent="0.2">
      <c r="A177" s="151">
        <v>41395</v>
      </c>
      <c r="B177" s="159">
        <f t="shared" si="11"/>
        <v>33999.704415</v>
      </c>
      <c r="C177" s="160">
        <v>15190.455180999999</v>
      </c>
      <c r="D177" s="50">
        <v>18809.249233999999</v>
      </c>
      <c r="E177" s="50">
        <v>21.114999999999998</v>
      </c>
      <c r="F177" s="50">
        <v>20456.5</v>
      </c>
      <c r="G177" s="50">
        <f t="shared" si="12"/>
        <v>39286.864234000001</v>
      </c>
    </row>
    <row r="178" spans="1:7" ht="19.149999999999999" customHeight="1" x14ac:dyDescent="0.2">
      <c r="A178" s="151">
        <v>41426</v>
      </c>
      <c r="B178" s="159">
        <f t="shared" si="11"/>
        <v>19918.455181000001</v>
      </c>
      <c r="C178" s="160">
        <v>18115.274534</v>
      </c>
      <c r="D178" s="50">
        <v>1803.1806469999999</v>
      </c>
      <c r="E178" s="50">
        <v>10</v>
      </c>
      <c r="F178" s="50">
        <v>31234.23</v>
      </c>
      <c r="G178" s="50">
        <f t="shared" si="12"/>
        <v>33047.410646999997</v>
      </c>
    </row>
    <row r="179" spans="1:7" ht="19.149999999999999" customHeight="1" x14ac:dyDescent="0.2">
      <c r="A179" s="151">
        <v>41456</v>
      </c>
      <c r="B179" s="159">
        <f t="shared" si="11"/>
        <v>38585.868557000002</v>
      </c>
      <c r="C179" s="160">
        <v>37506.974627000003</v>
      </c>
      <c r="D179" s="50">
        <v>1078.89393</v>
      </c>
      <c r="E179" s="50">
        <v>938.34000000000015</v>
      </c>
      <c r="F179" s="50">
        <v>20786.405976999999</v>
      </c>
      <c r="G179" s="50">
        <f t="shared" si="12"/>
        <v>22803.639906999997</v>
      </c>
    </row>
    <row r="180" spans="1:7" ht="19.149999999999999" customHeight="1" x14ac:dyDescent="0.2">
      <c r="A180" s="151">
        <v>41487</v>
      </c>
      <c r="B180" s="159">
        <f t="shared" si="11"/>
        <v>34403.024872000002</v>
      </c>
      <c r="C180" s="160">
        <v>30143.338</v>
      </c>
      <c r="D180" s="50">
        <v>4259.6868720000002</v>
      </c>
      <c r="E180" s="50">
        <v>26.35</v>
      </c>
      <c r="F180" s="50">
        <v>22824.25</v>
      </c>
      <c r="G180" s="50">
        <f t="shared" si="12"/>
        <v>27110.286872000001</v>
      </c>
    </row>
    <row r="181" spans="1:7" ht="19.149999999999999" customHeight="1" x14ac:dyDescent="0.2">
      <c r="A181" s="151">
        <v>41518</v>
      </c>
      <c r="B181" s="159">
        <f t="shared" si="11"/>
        <v>36218.987755000002</v>
      </c>
      <c r="C181" s="160">
        <v>33492.185024999999</v>
      </c>
      <c r="D181" s="50">
        <v>2726.8027299999999</v>
      </c>
      <c r="E181" s="50">
        <v>374.57499999999999</v>
      </c>
      <c r="F181" s="50">
        <v>28354.764999999999</v>
      </c>
      <c r="G181" s="50">
        <f t="shared" si="12"/>
        <v>31456.14273</v>
      </c>
    </row>
    <row r="182" spans="1:7" ht="19.149999999999999" customHeight="1" x14ac:dyDescent="0.2">
      <c r="A182" s="151">
        <v>41548</v>
      </c>
      <c r="B182" s="159">
        <f t="shared" si="11"/>
        <v>39664.470024999995</v>
      </c>
      <c r="C182" s="160">
        <v>35480.149946999998</v>
      </c>
      <c r="D182" s="50">
        <v>4184.3200779999997</v>
      </c>
      <c r="E182" s="50">
        <v>59.564999999999998</v>
      </c>
      <c r="F182" s="50">
        <v>17363</v>
      </c>
      <c r="G182" s="50">
        <f t="shared" si="12"/>
        <v>21606.885077999999</v>
      </c>
    </row>
    <row r="183" spans="1:7" ht="19.149999999999999" customHeight="1" x14ac:dyDescent="0.2">
      <c r="A183" s="151">
        <v>41579</v>
      </c>
      <c r="B183" s="159">
        <f t="shared" si="11"/>
        <v>31440.964947</v>
      </c>
      <c r="C183" s="160">
        <v>27422.083449000002</v>
      </c>
      <c r="D183" s="50">
        <v>4018.8814980000002</v>
      </c>
      <c r="E183" s="50">
        <v>736.505</v>
      </c>
      <c r="F183" s="50">
        <v>26426</v>
      </c>
      <c r="G183" s="50">
        <f t="shared" si="12"/>
        <v>31181.386498</v>
      </c>
    </row>
    <row r="184" spans="1:7" ht="19.149999999999999" customHeight="1" x14ac:dyDescent="0.2">
      <c r="A184" s="151">
        <v>41609</v>
      </c>
      <c r="B184" s="159">
        <f t="shared" si="11"/>
        <v>31616.033448999999</v>
      </c>
      <c r="C184" s="160">
        <v>28426.589223999999</v>
      </c>
      <c r="D184" s="50">
        <v>3189.4442250000002</v>
      </c>
      <c r="E184" s="50">
        <v>424.34500000000003</v>
      </c>
      <c r="F184" s="50">
        <v>25463.9</v>
      </c>
      <c r="G184" s="50">
        <f t="shared" si="12"/>
        <v>29077.689225000002</v>
      </c>
    </row>
    <row r="185" spans="1:7" ht="19.149999999999999" customHeight="1" x14ac:dyDescent="0.2">
      <c r="A185" s="150" t="s">
        <v>136</v>
      </c>
      <c r="B185" s="160">
        <f>SUM(B173:B184)</f>
        <v>336033.06232200004</v>
      </c>
      <c r="C185" s="160">
        <f>SUM(C173:C184)</f>
        <v>271502.83850000001</v>
      </c>
      <c r="D185" s="46">
        <f>SUM(D173:D184)</f>
        <v>64530.223822</v>
      </c>
      <c r="E185" s="46">
        <f>SUM(E173:E184)</f>
        <v>2648.74</v>
      </c>
      <c r="F185" s="46">
        <f>SUM(F173:F184)</f>
        <v>272137.18311400001</v>
      </c>
      <c r="G185" s="46">
        <f>SUM(D185:F185)</f>
        <v>339316.14693600003</v>
      </c>
    </row>
    <row r="186" spans="1:7" ht="19.149999999999999" customHeight="1" x14ac:dyDescent="0.2">
      <c r="A186" s="151"/>
      <c r="B186" s="159"/>
      <c r="C186" s="159"/>
      <c r="D186" s="50"/>
      <c r="E186" s="50"/>
      <c r="F186" s="50"/>
      <c r="G186" s="50"/>
    </row>
    <row r="187" spans="1:7" ht="19.149999999999999" customHeight="1" x14ac:dyDescent="0.2">
      <c r="A187" s="151">
        <v>40909</v>
      </c>
      <c r="B187" s="159">
        <f>SUM(C187:D187)</f>
        <v>30942.235071000003</v>
      </c>
      <c r="C187" s="160">
        <v>12422.627436000001</v>
      </c>
      <c r="D187" s="50">
        <v>18519.607635</v>
      </c>
      <c r="E187" s="50">
        <v>109.74</v>
      </c>
      <c r="F187" s="50">
        <v>20748.429565999999</v>
      </c>
      <c r="G187" s="50">
        <f t="shared" ref="G187:G198" si="13">SUM(F187,E187,D187)</f>
        <v>39377.777201000004</v>
      </c>
    </row>
    <row r="188" spans="1:7" ht="19.149999999999999" customHeight="1" x14ac:dyDescent="0.2">
      <c r="A188" s="151">
        <v>40940</v>
      </c>
      <c r="B188" s="159">
        <f t="shared" ref="B188:B198" si="14">SUM(C188:D188)</f>
        <v>31406.627521999999</v>
      </c>
      <c r="C188" s="160">
        <v>7514.1434829999998</v>
      </c>
      <c r="D188" s="50">
        <v>23892.484038999999</v>
      </c>
      <c r="E188" s="50">
        <v>17.75</v>
      </c>
      <c r="F188" s="50">
        <v>25482.959913999999</v>
      </c>
      <c r="G188" s="50">
        <f t="shared" si="13"/>
        <v>49393.193952999995</v>
      </c>
    </row>
    <row r="189" spans="1:7" ht="19.149999999999999" customHeight="1" x14ac:dyDescent="0.2">
      <c r="A189" s="151">
        <v>40969</v>
      </c>
      <c r="B189" s="159">
        <f t="shared" si="14"/>
        <v>37328.643483</v>
      </c>
      <c r="C189" s="160">
        <v>16151.434636</v>
      </c>
      <c r="D189" s="50">
        <v>21177.208847000002</v>
      </c>
      <c r="E189" s="50">
        <v>150.49</v>
      </c>
      <c r="F189" s="50">
        <v>14636.95</v>
      </c>
      <c r="G189" s="50">
        <f t="shared" si="13"/>
        <v>35964.648847000004</v>
      </c>
    </row>
    <row r="190" spans="1:7" ht="19.149999999999999" customHeight="1" x14ac:dyDescent="0.2">
      <c r="A190" s="151">
        <v>41000</v>
      </c>
      <c r="B190" s="159">
        <f t="shared" si="14"/>
        <v>42218.761419999995</v>
      </c>
      <c r="C190" s="160">
        <v>12679.133018</v>
      </c>
      <c r="D190" s="50">
        <v>29539.628401999998</v>
      </c>
      <c r="E190" s="50">
        <v>212</v>
      </c>
      <c r="F190" s="50">
        <v>10211.283216</v>
      </c>
      <c r="G190" s="50">
        <f t="shared" si="13"/>
        <v>39962.911617999998</v>
      </c>
    </row>
    <row r="191" spans="1:7" ht="19.149999999999999" customHeight="1" x14ac:dyDescent="0.2">
      <c r="A191" s="151">
        <v>41030</v>
      </c>
      <c r="B191" s="159">
        <f t="shared" si="14"/>
        <v>32836.113318999996</v>
      </c>
      <c r="C191" s="160">
        <v>10037.244239</v>
      </c>
      <c r="D191" s="50">
        <v>22798.86908</v>
      </c>
      <c r="E191" s="50">
        <v>91</v>
      </c>
      <c r="F191" s="50">
        <v>12611.769699</v>
      </c>
      <c r="G191" s="50">
        <f t="shared" si="13"/>
        <v>35501.638779000001</v>
      </c>
    </row>
    <row r="192" spans="1:7" ht="19.149999999999999" customHeight="1" x14ac:dyDescent="0.2">
      <c r="A192" s="151">
        <v>41061</v>
      </c>
      <c r="B192" s="159">
        <f t="shared" si="14"/>
        <v>37753.683784000001</v>
      </c>
      <c r="C192" s="160">
        <v>15780.243729</v>
      </c>
      <c r="D192" s="50">
        <v>21973.440054999999</v>
      </c>
      <c r="E192" s="50">
        <v>54.5</v>
      </c>
      <c r="F192" s="50">
        <v>15273.570454999999</v>
      </c>
      <c r="G192" s="50">
        <f t="shared" si="13"/>
        <v>37301.51051</v>
      </c>
    </row>
    <row r="193" spans="1:7" ht="19.149999999999999" customHeight="1" x14ac:dyDescent="0.2">
      <c r="A193" s="151">
        <v>41091</v>
      </c>
      <c r="B193" s="159">
        <f t="shared" si="14"/>
        <v>36078.743729000002</v>
      </c>
      <c r="C193" s="160">
        <v>4342.5842229999998</v>
      </c>
      <c r="D193" s="50">
        <v>31736.159506</v>
      </c>
      <c r="E193" s="50">
        <v>58</v>
      </c>
      <c r="F193" s="50">
        <v>10719</v>
      </c>
      <c r="G193" s="50">
        <f t="shared" si="13"/>
        <v>42513.159505999996</v>
      </c>
    </row>
    <row r="194" spans="1:7" ht="19.149999999999999" customHeight="1" x14ac:dyDescent="0.2">
      <c r="A194" s="151">
        <v>41122</v>
      </c>
      <c r="B194" s="159">
        <f t="shared" si="14"/>
        <v>22560.585253999998</v>
      </c>
      <c r="C194" s="160">
        <v>4917.0695329999999</v>
      </c>
      <c r="D194" s="50">
        <v>17643.515721</v>
      </c>
      <c r="E194" s="50">
        <v>80.040000000000006</v>
      </c>
      <c r="F194" s="50">
        <v>22454.998969</v>
      </c>
      <c r="G194" s="50">
        <f t="shared" si="13"/>
        <v>40178.554690000004</v>
      </c>
    </row>
    <row r="195" spans="1:7" ht="19.149999999999999" customHeight="1" x14ac:dyDescent="0.2">
      <c r="A195" s="151">
        <v>41153</v>
      </c>
      <c r="B195" s="159">
        <f t="shared" si="14"/>
        <v>34123.203436000003</v>
      </c>
      <c r="C195" s="160">
        <v>6144.3937820000001</v>
      </c>
      <c r="D195" s="50">
        <v>27978.809654000001</v>
      </c>
      <c r="E195" s="50">
        <v>37.729999999999997</v>
      </c>
      <c r="F195" s="50">
        <v>17290.746096999999</v>
      </c>
      <c r="G195" s="50">
        <f t="shared" si="13"/>
        <v>45307.285751000003</v>
      </c>
    </row>
    <row r="196" spans="1:7" ht="19.149999999999999" customHeight="1" x14ac:dyDescent="0.2">
      <c r="A196" s="151">
        <v>41183</v>
      </c>
      <c r="B196" s="159">
        <f t="shared" si="14"/>
        <v>18267.708952000001</v>
      </c>
      <c r="C196" s="160">
        <v>4585.7658709999996</v>
      </c>
      <c r="D196" s="50">
        <v>13681.943080999999</v>
      </c>
      <c r="E196" s="50">
        <v>54.365000000000009</v>
      </c>
      <c r="F196" s="50">
        <v>16498.684829999998</v>
      </c>
      <c r="G196" s="50">
        <f t="shared" si="13"/>
        <v>30234.992911000001</v>
      </c>
    </row>
    <row r="197" spans="1:7" ht="19.149999999999999" customHeight="1" x14ac:dyDescent="0.2">
      <c r="A197" s="151">
        <v>41214</v>
      </c>
      <c r="B197" s="159">
        <f t="shared" si="14"/>
        <v>17268.039210999999</v>
      </c>
      <c r="C197" s="160">
        <v>8702.5317429999996</v>
      </c>
      <c r="D197" s="50">
        <v>8565.5074679999998</v>
      </c>
      <c r="E197" s="50">
        <v>45.575000000000003</v>
      </c>
      <c r="F197" s="50">
        <v>19555.051660000001</v>
      </c>
      <c r="G197" s="50">
        <f t="shared" si="13"/>
        <v>28166.134128000002</v>
      </c>
    </row>
    <row r="198" spans="1:7" ht="19.149999999999999" customHeight="1" x14ac:dyDescent="0.2">
      <c r="A198" s="151">
        <v>41244</v>
      </c>
      <c r="B198" s="159">
        <f t="shared" si="14"/>
        <v>16648.284702999998</v>
      </c>
      <c r="C198" s="160">
        <v>5115.6461600000002</v>
      </c>
      <c r="D198" s="50">
        <v>11532.638542999999</v>
      </c>
      <c r="E198" s="50">
        <v>17.385000000000002</v>
      </c>
      <c r="F198" s="50">
        <v>12748.242039999999</v>
      </c>
      <c r="G198" s="50">
        <f t="shared" si="13"/>
        <v>24298.265583</v>
      </c>
    </row>
    <row r="199" spans="1:7" ht="19.149999999999999" customHeight="1" x14ac:dyDescent="0.2">
      <c r="A199" s="150" t="s">
        <v>148</v>
      </c>
      <c r="B199" s="160">
        <f t="shared" ref="B199:F199" si="15">SUM(B187:B198)</f>
        <v>357432.62988399999</v>
      </c>
      <c r="C199" s="160">
        <f t="shared" si="15"/>
        <v>108392.817853</v>
      </c>
      <c r="D199" s="46">
        <f t="shared" si="15"/>
        <v>249039.81203100001</v>
      </c>
      <c r="E199" s="46">
        <f t="shared" si="15"/>
        <v>928.57500000000005</v>
      </c>
      <c r="F199" s="46">
        <f t="shared" si="15"/>
        <v>198231.68644599998</v>
      </c>
      <c r="G199" s="46">
        <f>SUM(D199:F199)</f>
        <v>448200.073477</v>
      </c>
    </row>
    <row r="200" spans="1:7" ht="19.149999999999999" customHeight="1" x14ac:dyDescent="0.2">
      <c r="A200" s="151"/>
      <c r="B200" s="159"/>
      <c r="C200" s="159"/>
      <c r="D200" s="50"/>
      <c r="E200" s="50"/>
      <c r="F200" s="50"/>
      <c r="G200" s="50"/>
    </row>
    <row r="201" spans="1:7" ht="19.149999999999999" customHeight="1" x14ac:dyDescent="0.2">
      <c r="A201" s="151">
        <v>40544</v>
      </c>
      <c r="B201" s="159">
        <f t="shared" ref="B201:B212" si="16">SUM(C201:D201)</f>
        <v>34263.345894999999</v>
      </c>
      <c r="C201" s="159">
        <v>27080.194998999999</v>
      </c>
      <c r="D201" s="50">
        <v>7183.1508960000001</v>
      </c>
      <c r="E201" s="50">
        <v>164.27500000000001</v>
      </c>
      <c r="F201" s="50">
        <v>17306.7</v>
      </c>
      <c r="G201" s="50">
        <f t="shared" ref="G201:G212" si="17">SUM(F201,E201,D201)</f>
        <v>24654.125896000001</v>
      </c>
    </row>
    <row r="202" spans="1:7" ht="19.149999999999999" customHeight="1" x14ac:dyDescent="0.2">
      <c r="A202" s="151">
        <v>40575</v>
      </c>
      <c r="B202" s="159">
        <f>SUM(C202:D202)</f>
        <v>43919.194998999999</v>
      </c>
      <c r="C202" s="159">
        <v>23723.679284000002</v>
      </c>
      <c r="D202" s="50">
        <v>20195.515715000001</v>
      </c>
      <c r="E202" s="50">
        <v>92.79</v>
      </c>
      <c r="F202" s="50">
        <v>12240.584999999999</v>
      </c>
      <c r="G202" s="50">
        <f t="shared" si="17"/>
        <v>32528.890715000001</v>
      </c>
    </row>
    <row r="203" spans="1:7" ht="19.149999999999999" customHeight="1" x14ac:dyDescent="0.2">
      <c r="A203" s="151">
        <v>40603</v>
      </c>
      <c r="B203" s="159">
        <f t="shared" si="16"/>
        <v>49342.179283999998</v>
      </c>
      <c r="C203" s="159">
        <v>25240.653436000001</v>
      </c>
      <c r="D203" s="50">
        <v>24101.525848000001</v>
      </c>
      <c r="E203" s="50">
        <v>387.54</v>
      </c>
      <c r="F203" s="50">
        <v>14831.9</v>
      </c>
      <c r="G203" s="50">
        <f t="shared" si="17"/>
        <v>39320.965848</v>
      </c>
    </row>
    <row r="204" spans="1:7" ht="19.149999999999999" customHeight="1" x14ac:dyDescent="0.2">
      <c r="A204" s="151">
        <v>40634</v>
      </c>
      <c r="B204" s="159">
        <f t="shared" si="16"/>
        <v>30838.308327999999</v>
      </c>
      <c r="C204" s="159">
        <v>15845.450669</v>
      </c>
      <c r="D204" s="50">
        <v>14992.857658999999</v>
      </c>
      <c r="E204" s="50">
        <v>0</v>
      </c>
      <c r="F204" s="50">
        <v>9194.3451079999995</v>
      </c>
      <c r="G204" s="50">
        <f t="shared" si="17"/>
        <v>24187.202766999999</v>
      </c>
    </row>
    <row r="205" spans="1:7" ht="19.149999999999999" customHeight="1" x14ac:dyDescent="0.2">
      <c r="A205" s="151">
        <v>40664</v>
      </c>
      <c r="B205" s="159">
        <f t="shared" si="16"/>
        <v>39979.195669000001</v>
      </c>
      <c r="C205" s="159">
        <v>16471.205102</v>
      </c>
      <c r="D205" s="50">
        <v>23507.990567000001</v>
      </c>
      <c r="E205" s="50">
        <v>26.25</v>
      </c>
      <c r="F205" s="50">
        <v>29444.21</v>
      </c>
      <c r="G205" s="50">
        <f t="shared" si="17"/>
        <v>52978.450567</v>
      </c>
    </row>
    <row r="206" spans="1:7" ht="19.149999999999999" customHeight="1" x14ac:dyDescent="0.2">
      <c r="A206" s="151">
        <v>40695</v>
      </c>
      <c r="B206" s="159">
        <f t="shared" si="16"/>
        <v>39420.5676561</v>
      </c>
      <c r="C206" s="159">
        <v>12131.301963100001</v>
      </c>
      <c r="D206" s="50">
        <v>27289.265693000001</v>
      </c>
      <c r="E206" s="50">
        <v>26.15</v>
      </c>
      <c r="F206" s="50">
        <v>25237.669777999999</v>
      </c>
      <c r="G206" s="50">
        <f t="shared" si="17"/>
        <v>52553.085470999999</v>
      </c>
    </row>
    <row r="207" spans="1:7" ht="19.149999999999999" customHeight="1" x14ac:dyDescent="0.2">
      <c r="A207" s="151">
        <v>40725</v>
      </c>
      <c r="B207" s="159">
        <f t="shared" si="16"/>
        <v>34686.190384200003</v>
      </c>
      <c r="C207" s="159">
        <v>13674.348379200001</v>
      </c>
      <c r="D207" s="50">
        <v>21011.842004999999</v>
      </c>
      <c r="E207" s="50">
        <v>9.2750000000000004</v>
      </c>
      <c r="F207" s="50">
        <v>30873.738834</v>
      </c>
      <c r="G207" s="50">
        <f t="shared" si="17"/>
        <v>51894.855838999996</v>
      </c>
    </row>
    <row r="208" spans="1:7" ht="19.149999999999999" customHeight="1" x14ac:dyDescent="0.2">
      <c r="A208" s="151">
        <v>40756</v>
      </c>
      <c r="B208" s="159">
        <f t="shared" si="16"/>
        <v>50492.938792000001</v>
      </c>
      <c r="C208" s="159">
        <v>14787.562086</v>
      </c>
      <c r="D208" s="50">
        <v>35705.376706000003</v>
      </c>
      <c r="E208" s="50">
        <v>106.38</v>
      </c>
      <c r="F208" s="50">
        <v>30054.400000000001</v>
      </c>
      <c r="G208" s="50">
        <f t="shared" si="17"/>
        <v>65866.156706000009</v>
      </c>
    </row>
    <row r="209" spans="1:7" ht="19.149999999999999" customHeight="1" x14ac:dyDescent="0.2">
      <c r="A209" s="151">
        <v>40787</v>
      </c>
      <c r="B209" s="159">
        <f t="shared" si="16"/>
        <v>42745.292086000001</v>
      </c>
      <c r="C209" s="159">
        <v>14089.567825</v>
      </c>
      <c r="D209" s="50">
        <v>28655.724260999999</v>
      </c>
      <c r="E209" s="50">
        <v>25.925000000000001</v>
      </c>
      <c r="F209" s="50">
        <v>25466.595000000001</v>
      </c>
      <c r="G209" s="50">
        <f t="shared" si="17"/>
        <v>54148.244261</v>
      </c>
    </row>
    <row r="210" spans="1:7" ht="19.149999999999999" customHeight="1" x14ac:dyDescent="0.2">
      <c r="A210" s="151">
        <v>40817</v>
      </c>
      <c r="B210" s="159">
        <f t="shared" si="16"/>
        <v>36320.792824999997</v>
      </c>
      <c r="C210" s="159">
        <v>12661.412864</v>
      </c>
      <c r="D210" s="50">
        <v>23659.379960999999</v>
      </c>
      <c r="E210" s="50">
        <v>0</v>
      </c>
      <c r="F210" s="50">
        <v>14900</v>
      </c>
      <c r="G210" s="50">
        <f t="shared" si="17"/>
        <v>38559.379960999999</v>
      </c>
    </row>
    <row r="211" spans="1:7" ht="19.149999999999999" customHeight="1" x14ac:dyDescent="0.2">
      <c r="A211" s="151">
        <v>40848</v>
      </c>
      <c r="B211" s="159">
        <f t="shared" si="16"/>
        <v>28756.527864</v>
      </c>
      <c r="C211" s="159">
        <v>12507.693119</v>
      </c>
      <c r="D211" s="50">
        <v>16248.834745</v>
      </c>
      <c r="E211" s="50">
        <v>46.71</v>
      </c>
      <c r="F211" s="50">
        <v>22293.904999999999</v>
      </c>
      <c r="G211" s="50">
        <f t="shared" si="17"/>
        <v>38589.449744999998</v>
      </c>
    </row>
    <row r="212" spans="1:7" ht="19.149999999999999" customHeight="1" x14ac:dyDescent="0.2">
      <c r="A212" s="151">
        <v>40878</v>
      </c>
      <c r="B212" s="159">
        <f t="shared" si="16"/>
        <v>31407.673118999999</v>
      </c>
      <c r="C212" s="159">
        <v>18847.189636999999</v>
      </c>
      <c r="D212" s="50">
        <v>12560.483482</v>
      </c>
      <c r="E212" s="50">
        <v>272.51499999999999</v>
      </c>
      <c r="F212" s="50">
        <v>21039.21</v>
      </c>
      <c r="G212" s="50">
        <f t="shared" si="17"/>
        <v>33872.208482000002</v>
      </c>
    </row>
    <row r="213" spans="1:7" ht="19.149999999999999" customHeight="1" x14ac:dyDescent="0.2">
      <c r="A213" s="150" t="s">
        <v>137</v>
      </c>
      <c r="B213" s="160">
        <f t="shared" ref="B213:G213" si="18">SUM(B201:B212)</f>
        <v>462172.2069013</v>
      </c>
      <c r="C213" s="160">
        <f t="shared" si="18"/>
        <v>207060.25936330002</v>
      </c>
      <c r="D213" s="46">
        <f t="shared" si="18"/>
        <v>255111.94753800001</v>
      </c>
      <c r="E213" s="46">
        <f t="shared" si="18"/>
        <v>1157.81</v>
      </c>
      <c r="F213" s="46">
        <f t="shared" si="18"/>
        <v>252883.25871999998</v>
      </c>
      <c r="G213" s="46">
        <f t="shared" si="18"/>
        <v>509153.01625799999</v>
      </c>
    </row>
    <row r="214" spans="1:7" ht="19.149999999999999" customHeight="1" x14ac:dyDescent="0.2">
      <c r="A214" s="151"/>
      <c r="B214" s="159"/>
      <c r="C214" s="159"/>
      <c r="D214" s="50"/>
      <c r="E214" s="50"/>
      <c r="F214" s="50"/>
      <c r="G214" s="50"/>
    </row>
    <row r="215" spans="1:7" ht="19.149999999999999" customHeight="1" x14ac:dyDescent="0.2">
      <c r="A215" s="151">
        <v>40188</v>
      </c>
      <c r="B215" s="159">
        <f t="shared" ref="B215:B226" si="19">SUM(C215:D215)</f>
        <v>27021.817999999999</v>
      </c>
      <c r="C215" s="159">
        <v>13012.873</v>
      </c>
      <c r="D215" s="50">
        <v>14008.945</v>
      </c>
      <c r="E215" s="50">
        <v>12.71</v>
      </c>
      <c r="F215" s="50">
        <v>34256.879999999997</v>
      </c>
      <c r="G215" s="50">
        <f t="shared" ref="G215:G226" si="20">SUM(F215,E215,D215)</f>
        <v>48278.534999999996</v>
      </c>
    </row>
    <row r="216" spans="1:7" ht="19.149999999999999" customHeight="1" x14ac:dyDescent="0.2">
      <c r="A216" s="151">
        <v>40219</v>
      </c>
      <c r="B216" s="159">
        <f t="shared" si="19"/>
        <v>35077.925000000003</v>
      </c>
      <c r="C216" s="159">
        <v>9489.4860000000008</v>
      </c>
      <c r="D216" s="50">
        <v>25588.438999999998</v>
      </c>
      <c r="E216" s="50">
        <v>25.65</v>
      </c>
      <c r="F216" s="50">
        <v>48947.748410000007</v>
      </c>
      <c r="G216" s="50">
        <f t="shared" si="20"/>
        <v>74561.837410000007</v>
      </c>
    </row>
    <row r="217" spans="1:7" ht="19.149999999999999" customHeight="1" x14ac:dyDescent="0.2">
      <c r="A217" s="151">
        <v>40247</v>
      </c>
      <c r="B217" s="159">
        <f t="shared" si="19"/>
        <v>40201.135511</v>
      </c>
      <c r="C217" s="159">
        <v>9306.2879539999994</v>
      </c>
      <c r="D217" s="50">
        <v>30894.847557000001</v>
      </c>
      <c r="E217" s="50">
        <v>0</v>
      </c>
      <c r="F217" s="50">
        <v>44015.834999999999</v>
      </c>
      <c r="G217" s="50">
        <f t="shared" si="20"/>
        <v>74910.682556999993</v>
      </c>
    </row>
    <row r="218" spans="1:7" ht="19.149999999999999" customHeight="1" x14ac:dyDescent="0.2">
      <c r="A218" s="151">
        <v>40278</v>
      </c>
      <c r="B218" s="159">
        <f t="shared" si="19"/>
        <v>39813.426446999998</v>
      </c>
      <c r="C218" s="159">
        <v>14909.914185</v>
      </c>
      <c r="D218" s="50">
        <v>24903.512262</v>
      </c>
      <c r="E218" s="50">
        <v>0</v>
      </c>
      <c r="F218" s="50">
        <v>27001.361507000001</v>
      </c>
      <c r="G218" s="50">
        <f t="shared" si="20"/>
        <v>51904.873768999998</v>
      </c>
    </row>
    <row r="219" spans="1:7" ht="19.149999999999999" customHeight="1" x14ac:dyDescent="0.2">
      <c r="A219" s="151">
        <v>40308</v>
      </c>
      <c r="B219" s="159">
        <f t="shared" si="19"/>
        <v>47643.032042999999</v>
      </c>
      <c r="C219" s="159">
        <v>23821.516</v>
      </c>
      <c r="D219" s="50">
        <v>23821.516043</v>
      </c>
      <c r="E219" s="50">
        <v>0</v>
      </c>
      <c r="F219" s="50">
        <v>16823.62</v>
      </c>
      <c r="G219" s="50">
        <f t="shared" si="20"/>
        <v>40645.136042999999</v>
      </c>
    </row>
    <row r="220" spans="1:7" ht="19.149999999999999" customHeight="1" x14ac:dyDescent="0.2">
      <c r="A220" s="151">
        <v>40339</v>
      </c>
      <c r="B220" s="159">
        <f t="shared" si="19"/>
        <v>70112.098100000003</v>
      </c>
      <c r="C220" s="159">
        <v>33910.001400000001</v>
      </c>
      <c r="D220" s="50">
        <v>36202.096700000002</v>
      </c>
      <c r="E220" s="50">
        <v>1250</v>
      </c>
      <c r="F220" s="50">
        <v>31338.57</v>
      </c>
      <c r="G220" s="50">
        <f t="shared" si="20"/>
        <v>68790.666700000002</v>
      </c>
    </row>
    <row r="221" spans="1:7" ht="19.149999999999999" customHeight="1" x14ac:dyDescent="0.2">
      <c r="A221" s="151">
        <v>40369</v>
      </c>
      <c r="B221" s="159">
        <f t="shared" si="19"/>
        <v>45832.675999999999</v>
      </c>
      <c r="C221" s="159">
        <v>8962.3050000000003</v>
      </c>
      <c r="D221" s="50">
        <v>36870.370999999999</v>
      </c>
      <c r="E221" s="50">
        <v>247</v>
      </c>
      <c r="F221" s="50">
        <v>29938.745000000003</v>
      </c>
      <c r="G221" s="50">
        <f t="shared" si="20"/>
        <v>67056.116000000009</v>
      </c>
    </row>
    <row r="222" spans="1:7" ht="19.149999999999999" customHeight="1" x14ac:dyDescent="0.2">
      <c r="A222" s="151">
        <v>40400</v>
      </c>
      <c r="B222" s="159">
        <f t="shared" si="19"/>
        <v>40503.3056</v>
      </c>
      <c r="C222" s="159">
        <v>6811.2485999999999</v>
      </c>
      <c r="D222" s="50">
        <v>33692.057000000001</v>
      </c>
      <c r="E222" s="50">
        <v>291.01</v>
      </c>
      <c r="F222" s="50">
        <v>11521.174999999999</v>
      </c>
      <c r="G222" s="50">
        <f t="shared" si="20"/>
        <v>45504.241999999998</v>
      </c>
    </row>
    <row r="223" spans="1:7" ht="19.149999999999999" customHeight="1" x14ac:dyDescent="0.2">
      <c r="A223" s="151">
        <v>40431</v>
      </c>
      <c r="B223" s="159">
        <f t="shared" si="19"/>
        <v>42151.249000000003</v>
      </c>
      <c r="C223" s="159">
        <v>10170.028</v>
      </c>
      <c r="D223" s="50">
        <v>31981.221000000001</v>
      </c>
      <c r="E223" s="50">
        <v>346.78500000000003</v>
      </c>
      <c r="F223" s="50">
        <v>14249.88</v>
      </c>
      <c r="G223" s="50">
        <f t="shared" si="20"/>
        <v>46577.885999999999</v>
      </c>
    </row>
    <row r="224" spans="1:7" ht="19.149999999999999" customHeight="1" x14ac:dyDescent="0.2">
      <c r="A224" s="151">
        <v>40461</v>
      </c>
      <c r="B224" s="159">
        <f t="shared" si="19"/>
        <v>41648.356</v>
      </c>
      <c r="C224" s="159">
        <v>10284.710999999999</v>
      </c>
      <c r="D224" s="50">
        <v>31363.645</v>
      </c>
      <c r="E224" s="50">
        <v>772</v>
      </c>
      <c r="F224" s="50">
        <v>31982.971512</v>
      </c>
      <c r="G224" s="50">
        <f t="shared" si="20"/>
        <v>64118.616512000001</v>
      </c>
    </row>
    <row r="225" spans="1:7" ht="19.149999999999999" customHeight="1" x14ac:dyDescent="0.2">
      <c r="A225" s="151">
        <v>40492</v>
      </c>
      <c r="B225" s="159">
        <f t="shared" si="19"/>
        <v>25150.211078</v>
      </c>
      <c r="C225" s="159">
        <v>8783.3761909999994</v>
      </c>
      <c r="D225" s="50">
        <v>16366.834887000001</v>
      </c>
      <c r="E225" s="50">
        <v>4.9400000000000004</v>
      </c>
      <c r="F225" s="50">
        <v>32545.79</v>
      </c>
      <c r="G225" s="50">
        <f t="shared" si="20"/>
        <v>48917.564887</v>
      </c>
    </row>
    <row r="226" spans="1:7" ht="19.149999999999999" customHeight="1" x14ac:dyDescent="0.2">
      <c r="A226" s="151">
        <v>40522</v>
      </c>
      <c r="B226" s="159">
        <f t="shared" si="19"/>
        <v>32537.376190999999</v>
      </c>
      <c r="C226" s="159">
        <v>21569.845894999999</v>
      </c>
      <c r="D226" s="50">
        <v>10967.530296000001</v>
      </c>
      <c r="E226" s="50">
        <v>381.65</v>
      </c>
      <c r="F226" s="50">
        <v>20433.564999999999</v>
      </c>
      <c r="G226" s="50">
        <f t="shared" si="20"/>
        <v>31782.745296000001</v>
      </c>
    </row>
    <row r="227" spans="1:7" ht="19.149999999999999" customHeight="1" x14ac:dyDescent="0.2">
      <c r="A227" s="150" t="s">
        <v>138</v>
      </c>
      <c r="B227" s="160">
        <f t="shared" ref="B227:G227" si="21">SUM(B215:B226)</f>
        <v>487692.60897000006</v>
      </c>
      <c r="C227" s="160">
        <f t="shared" si="21"/>
        <v>171031.59322500002</v>
      </c>
      <c r="D227" s="46">
        <f t="shared" si="21"/>
        <v>316661.01574499998</v>
      </c>
      <c r="E227" s="46">
        <f t="shared" si="21"/>
        <v>3331.7449999999999</v>
      </c>
      <c r="F227" s="46">
        <f t="shared" si="21"/>
        <v>343056.14142899995</v>
      </c>
      <c r="G227" s="46">
        <f t="shared" si="21"/>
        <v>663048.90217400005</v>
      </c>
    </row>
  </sheetData>
  <mergeCells count="2">
    <mergeCell ref="A1:G1"/>
    <mergeCell ref="A2:G2"/>
  </mergeCells>
  <pageMargins left="0.7" right="0.7" top="0.75" bottom="0.75" header="0.3" footer="0.3"/>
  <pageSetup paperSize="5" orientation="landscape"/>
  <headerFooter alignWithMargins="0"/>
</worksheet>
</file>

<file path=docMetadata/LabelInfo.xml><?xml version="1.0" encoding="utf-8"?>
<clbl:labelList xmlns:clbl="http://schemas.microsoft.com/office/2020/mipLabelMetadata">
  <clbl:label id="{448618a3-9613-41d5-8033-2244b9336301}" enabled="1" method="Standard" siteId="{6f2e1acf-ece8-4570-8e9d-aec98b503dc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BondIssuance</vt:lpstr>
      <vt:lpstr>Issuance by Structure-Maturity</vt:lpstr>
      <vt:lpstr>Lockout</vt:lpstr>
      <vt:lpstr>CallableIssuance</vt:lpstr>
      <vt:lpstr>397Issuance</vt:lpstr>
      <vt:lpstr>397Outstanding</vt:lpstr>
      <vt:lpstr>BondAuction</vt:lpstr>
      <vt:lpstr>FHLB Retirements</vt:lpstr>
      <vt:lpstr>Redemptions</vt:lpstr>
      <vt:lpstr>Outstandings</vt:lpstr>
      <vt:lpstr>DNIssuance</vt:lpstr>
      <vt:lpstr>DNOutWAM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Fedei, Dustin</cp:lastModifiedBy>
  <dcterms:created xsi:type="dcterms:W3CDTF">2019-01-02T19:09:41Z</dcterms:created>
  <dcterms:modified xsi:type="dcterms:W3CDTF">2026-01-02T15:22:21Z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40d55a-4983-4665-9168-807305973a1b_Enabled">
    <vt:lpwstr>True</vt:lpwstr>
  </property>
  <property fmtid="{D5CDD505-2E9C-101B-9397-08002B2CF9AE}" pid="3" name="MSIP_Label_b540d55a-4983-4665-9168-807305973a1b_SiteId">
    <vt:lpwstr>6f2e1acf-ece8-4570-8e9d-aec98b503dc1</vt:lpwstr>
  </property>
  <property fmtid="{D5CDD505-2E9C-101B-9397-08002B2CF9AE}" pid="4" name="MSIP_Label_b540d55a-4983-4665-9168-807305973a1b_Owner">
    <vt:lpwstr>nnowalk@fhlb-of.com</vt:lpwstr>
  </property>
  <property fmtid="{D5CDD505-2E9C-101B-9397-08002B2CF9AE}" pid="5" name="MSIP_Label_b540d55a-4983-4665-9168-807305973a1b_SetDate">
    <vt:lpwstr>2021-02-04T17:09:10.6730041Z</vt:lpwstr>
  </property>
  <property fmtid="{D5CDD505-2E9C-101B-9397-08002B2CF9AE}" pid="6" name="MSIP_Label_b540d55a-4983-4665-9168-807305973a1b_Name">
    <vt:lpwstr>Private</vt:lpwstr>
  </property>
  <property fmtid="{D5CDD505-2E9C-101B-9397-08002B2CF9AE}" pid="7" name="MSIP_Label_b540d55a-4983-4665-9168-807305973a1b_Application">
    <vt:lpwstr>Microsoft Azure Information Protection</vt:lpwstr>
  </property>
  <property fmtid="{D5CDD505-2E9C-101B-9397-08002B2CF9AE}" pid="8" name="MSIP_Label_b540d55a-4983-4665-9168-807305973a1b_ActionId">
    <vt:lpwstr>a0ab4c2d-8972-4cb1-a621-9979b9c20792</vt:lpwstr>
  </property>
  <property fmtid="{D5CDD505-2E9C-101B-9397-08002B2CF9AE}" pid="9" name="MSIP_Label_b540d55a-4983-4665-9168-807305973a1b_Extended_MSFT_Method">
    <vt:lpwstr>Automatic</vt:lpwstr>
  </property>
  <property fmtid="{D5CDD505-2E9C-101B-9397-08002B2CF9AE}" pid="10" name="Sensitivity">
    <vt:lpwstr>Private</vt:lpwstr>
  </property>
</Properties>
</file>